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7605"/>
  </bookViews>
  <sheets>
    <sheet name="Исполнение за 1-ый квартал 13г." sheetId="2" r:id="rId1"/>
    <sheet name="Лист1" sheetId="3" r:id="rId2"/>
  </sheets>
  <definedNames>
    <definedName name="_xlnm.Print_Titles" localSheetId="0">'Исполнение за 1-ый квартал 13г.'!$7:$9</definedName>
    <definedName name="_xlnm.Print_Area" localSheetId="0">'Исполнение за 1-ый квартал 13г.'!$A$1:$R$55</definedName>
  </definedNames>
  <calcPr calcId="145621"/>
</workbook>
</file>

<file path=xl/calcChain.xml><?xml version="1.0" encoding="utf-8"?>
<calcChain xmlns="http://schemas.openxmlformats.org/spreadsheetml/2006/main">
  <c r="Q55" i="2" l="1"/>
  <c r="Q28" i="2"/>
  <c r="Q20" i="2"/>
  <c r="Q15" i="2"/>
  <c r="P28" i="2" l="1"/>
  <c r="O28" i="2"/>
  <c r="P20" i="2"/>
  <c r="O20" i="2"/>
  <c r="P15" i="2"/>
  <c r="P55" i="2" s="1"/>
  <c r="O15" i="2"/>
  <c r="O55" i="2" s="1"/>
</calcChain>
</file>

<file path=xl/sharedStrings.xml><?xml version="1.0" encoding="utf-8"?>
<sst xmlns="http://schemas.openxmlformats.org/spreadsheetml/2006/main" count="230" uniqueCount="116">
  <si>
    <t/>
  </si>
  <si>
    <t>Итого:</t>
  </si>
  <si>
    <t>7960800</t>
  </si>
  <si>
    <t>Департамент городского хозяйства администрации города Сочи</t>
  </si>
  <si>
    <t>7960700</t>
  </si>
  <si>
    <t>Администрация города Сочи</t>
  </si>
  <si>
    <t>7960600</t>
  </si>
  <si>
    <t>ДИО администрации города Сочи</t>
  </si>
  <si>
    <t>7960500</t>
  </si>
  <si>
    <t>Администрация Центрального района города-курорта Сочи</t>
  </si>
  <si>
    <t>7960400</t>
  </si>
  <si>
    <t>Администрация Хостинского района города-курорта Сочи</t>
  </si>
  <si>
    <t>7960300</t>
  </si>
  <si>
    <t>Администрация Лазаревского внутригородского района города Сочи</t>
  </si>
  <si>
    <t>7960200</t>
  </si>
  <si>
    <t>Администрация Адлерского района города-курорта Сочи</t>
  </si>
  <si>
    <t>7952400</t>
  </si>
  <si>
    <t>7952200</t>
  </si>
  <si>
    <t>Департамент физической культуры и спорта администрации города Сочи</t>
  </si>
  <si>
    <t>7952100</t>
  </si>
  <si>
    <t>Управление культуры администрации города Сочи</t>
  </si>
  <si>
    <t>7952000</t>
  </si>
  <si>
    <t>7951800</t>
  </si>
  <si>
    <t>7951700</t>
  </si>
  <si>
    <t>7951500</t>
  </si>
  <si>
    <t>7951400</t>
  </si>
  <si>
    <t>7951300</t>
  </si>
  <si>
    <t>Департамент строительства администрации города Сочи</t>
  </si>
  <si>
    <t>7951200</t>
  </si>
  <si>
    <t>7951100</t>
  </si>
  <si>
    <t>Управление по образованию и науке администрации города Сочи</t>
  </si>
  <si>
    <t>7950900</t>
  </si>
  <si>
    <t>7950800</t>
  </si>
  <si>
    <t>Городское Собрание Сочи</t>
  </si>
  <si>
    <t>7950700</t>
  </si>
  <si>
    <t>7950600</t>
  </si>
  <si>
    <t>Управление молодежной политики администрации города Сочи</t>
  </si>
  <si>
    <t>7950200</t>
  </si>
  <si>
    <t>7950100</t>
  </si>
  <si>
    <t>5500630</t>
  </si>
  <si>
    <t>5500620</t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</si>
  <si>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</si>
  <si>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</si>
  <si>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</si>
  <si>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</si>
  <si>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</si>
  <si>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</si>
  <si>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</si>
  <si>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</si>
  <si>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</si>
  <si>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</si>
  <si>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</si>
  <si>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</si>
  <si>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</si>
  <si>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</si>
  <si>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</si>
  <si>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</si>
  <si>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</si>
  <si>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</si>
  <si>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</si>
  <si>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</si>
  <si>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счет</t>
  </si>
  <si>
    <t>Индексы</t>
  </si>
  <si>
    <t>БК</t>
  </si>
  <si>
    <t>Уточненный план на 2013 год</t>
  </si>
  <si>
    <t>% исполнения</t>
  </si>
  <si>
    <t>Исполнено по состоянию                       на 01 апреля 2013 года</t>
  </si>
  <si>
    <t>Наименование программы</t>
  </si>
  <si>
    <t>Городская целевая программа "Обеспечение строительства олимпийских объектов и развития города Сочи как горноклиматического и бальнеологического курорта на 2011-2013гг."</t>
  </si>
  <si>
    <t>Городская целевая программа "Международные связи и протокол на 2009-2013 годы"</t>
  </si>
  <si>
    <t>Городская целевая программа "Развитие санаторно-курортного и туристского комплекса города Сочи на 2009-2013гг."</t>
  </si>
  <si>
    <t>Долгосрочная городская целевая программа "Жилище на 2011-2015гг"</t>
  </si>
  <si>
    <t>пополнение муниципального жилищного фонда за счет стрительства и приобретения жилья</t>
  </si>
  <si>
    <t>в том числе:</t>
  </si>
  <si>
    <t>обеспечение молодых семей общедоступным жильем</t>
  </si>
  <si>
    <t>обеспечение инженерной инфраструктурой земельных участков для подключения жилых домов, строительсто которых осуществлялось с применением денежныз средств граждан, обязательства перед которыми не исполнены застройщиками</t>
  </si>
  <si>
    <t>Городская целевая программа социально-экономического развития города Сочи на 2009-2013 годы</t>
  </si>
  <si>
    <t>развитие сети инженерных сооружений</t>
  </si>
  <si>
    <t>развитие транспортной системы города</t>
  </si>
  <si>
    <t>развитие социальной сферы</t>
  </si>
  <si>
    <t>обеспечение разработки градостроительной документации</t>
  </si>
  <si>
    <t>создание информационной системы учета объектов мунципальной собственности на 2009-2013 годы</t>
  </si>
  <si>
    <t>расходы общепрограммного характера</t>
  </si>
  <si>
    <t>по состоянию на 1-ое апреля 2013 года</t>
  </si>
  <si>
    <t>Городская целевая программа "Модернизация жилищно-коммунального хозяйства г.Сочи на 2012-2014 годы"</t>
  </si>
  <si>
    <t>мероприятия в области коммунального хозяйства</t>
  </si>
  <si>
    <t>мероприятия в области благоустройства</t>
  </si>
  <si>
    <t>Городская целевая программа "Молодежь Сочи" 2012-2014 годы</t>
  </si>
  <si>
    <t>Городская целевая программа "Дети Сочи" на 2012-2014 годы</t>
  </si>
  <si>
    <t>Городская целевая программа "Информирование населения о деятельности органа местного самоуправления муниципального образования город-курорт Сочи на 2012-2014 годы"</t>
  </si>
  <si>
    <t>Муниципальная долгосрочная целевая программа "Энергоснабжение и повышение энергетической эффективности муниципального образования город-курорт Сочи на 2012-2015 годы и на перспективу до 2020 года"</t>
  </si>
  <si>
    <t>Городская целевая программа "Развитие образования города Сочи" на 2012-2014 годы</t>
  </si>
  <si>
    <t>Городская целевая программа "Развитие отрасли "Культура" в городе Сочи на 2012-2014 годы"</t>
  </si>
  <si>
    <t>Городская целевая программа "Доступная среда в городе Сочи на 2012-2015 годы"</t>
  </si>
  <si>
    <t>Городская долгосрочная целевая программа "Развитие городского и пригородного пассажирского транспорта муниципального образования город-курорт Сочи на 2012-2030 годы"</t>
  </si>
  <si>
    <t>Городская целевая программа "Поддержка малого и среднего предпринимательства в городе Сочи на 2011-2013 годы"</t>
  </si>
  <si>
    <t>Городская целевая программа "Развитие физической культуры и спорта в мунципальном образовании город-курорт Сочи на 2012-2014 годы"</t>
  </si>
  <si>
    <t>Городская целевая программа "Развитие единого интегрального пространства по управлению операциями города Сочи на 2012-2014 годы"</t>
  </si>
  <si>
    <t>Городская целевая программа "Оформление и организация обустройства мест массового отдыха населения в городе Сочи при подготовке и проведении государственных и городских мероприятий на 2013-2015 годы"</t>
  </si>
  <si>
    <t>Долгосрочная городская целевая программа "Обеспечение участия города Сочи в организации и проведении XXII Олимпийских и XI Паралимпийских зимних игр года на 2012-2014 годы"</t>
  </si>
  <si>
    <t>Городская целевая программа "Меры по профилактике наркомании, вредных зависимостей и пропаганде здорового образа жизни в городе Сочи" на 2013-2015 годы"</t>
  </si>
  <si>
    <t>Городская целевая программа "Электронный Сочи" на 2013-2015 годы</t>
  </si>
  <si>
    <t>Информация о расходовании бюджетных средств в рамках целевых программ мунципального образования город-курорт Сочи</t>
  </si>
  <si>
    <t>в рублях</t>
  </si>
  <si>
    <t>Ведомственная целевая программа "Дорожная деятельность и благоустройство Адлерского внутригородского района города Сочи на 2013-2015 годы"</t>
  </si>
  <si>
    <t>Ведомственная целевая программа "Дорожная деятельность и благоустройство Лазаревского внутригородского района города Сочи на 2013-2015 годы"</t>
  </si>
  <si>
    <t>Ведомственная целевая программа "Дорожная деятельность и благоустройство Хостинского внутригородского района города Сочи на 2013-2015 годы"</t>
  </si>
  <si>
    <t>Ведомственная целевая программа "Дорожная деятельность и благоустройство Центрального внутригородского района города Сочи на 2013-2015 годы"</t>
  </si>
  <si>
    <t>Ведомственная целевая программа "Управление муниципальным имуществом города-курорта Сочи" на 2013-2015 годы</t>
  </si>
  <si>
    <t>Ведомственная целевая программа "Обращение с отходами на территории города Сочи на 2013-2014 годы"</t>
  </si>
  <si>
    <t>Всего расходов</t>
  </si>
  <si>
    <t xml:space="preserve"> счтатьи расходов</t>
  </si>
  <si>
    <t>Код целевой статьи расходов</t>
  </si>
  <si>
    <t>капитальный ремонт муниципального жилищного фонда</t>
  </si>
  <si>
    <t>Ведомственная целевая программа "Предупреждение чрезвычайных ситуаций, возникающих в результате опасных гидрологических процессов на 2013 год"</t>
  </si>
  <si>
    <t>Мероприятия, осуществляемые за счет средств бюджета города Сочи в рамках софинансирования мероприятий 1 этапа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</si>
</sst>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ntique Olive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8"/>
      <name val="Antique Olive"/>
      <family val="2"/>
    </font>
    <font>
      <b/>
      <sz val="9"/>
      <name val="Antique Olive"/>
      <family val="2"/>
    </font>
    <font>
      <sz val="11"/>
      <name val="Antique Olive"/>
      <family val="2"/>
    </font>
    <font>
      <sz val="8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Border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5" fillId="0" borderId="16" xfId="1" applyNumberFormat="1" applyFont="1" applyFill="1" applyBorder="1" applyAlignment="1" applyProtection="1">
      <alignment horizontal="center"/>
      <protection hidden="1"/>
    </xf>
    <xf numFmtId="0" fontId="5" fillId="0" borderId="16" xfId="1" applyNumberFormat="1" applyFont="1" applyFill="1" applyBorder="1" applyAlignment="1" applyProtection="1">
      <alignment horizontal="centerContinuous"/>
      <protection hidden="1"/>
    </xf>
    <xf numFmtId="0" fontId="5" fillId="0" borderId="15" xfId="1" applyNumberFormat="1" applyFont="1" applyFill="1" applyBorder="1" applyAlignment="1" applyProtection="1">
      <alignment horizontal="centerContinuous"/>
      <protection hidden="1"/>
    </xf>
    <xf numFmtId="0" fontId="4" fillId="3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24" xfId="1" applyNumberFormat="1" applyFont="1" applyFill="1" applyBorder="1" applyAlignment="1" applyProtection="1">
      <alignment horizontal="center" vertical="center"/>
      <protection hidden="1"/>
    </xf>
    <xf numFmtId="0" fontId="4" fillId="3" borderId="23" xfId="1" applyNumberFormat="1" applyFont="1" applyFill="1" applyBorder="1" applyAlignment="1" applyProtection="1">
      <alignment horizontal="center" vertical="center"/>
      <protection hidden="1"/>
    </xf>
    <xf numFmtId="0" fontId="4" fillId="3" borderId="22" xfId="1" applyNumberFormat="1" applyFont="1" applyFill="1" applyBorder="1" applyAlignment="1" applyProtection="1">
      <alignment horizontal="center" vertical="center"/>
      <protection hidden="1"/>
    </xf>
    <xf numFmtId="0" fontId="4" fillId="3" borderId="21" xfId="1" applyNumberFormat="1" applyFont="1" applyFill="1" applyBorder="1" applyAlignment="1" applyProtection="1">
      <alignment horizontal="center" vertic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5" fillId="2" borderId="20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3" borderId="20" xfId="1" applyNumberFormat="1" applyFont="1" applyFill="1" applyBorder="1" applyAlignment="1" applyProtection="1">
      <alignment horizontal="center" vertical="center"/>
      <protection hidden="1"/>
    </xf>
    <xf numFmtId="0" fontId="4" fillId="3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19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/>
      <protection hidden="1"/>
    </xf>
    <xf numFmtId="0" fontId="5" fillId="2" borderId="19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17" xfId="1" applyNumberFormat="1" applyFont="1" applyFill="1" applyBorder="1" applyAlignment="1" applyProtection="1">
      <alignment horizontal="center"/>
      <protection hidden="1"/>
    </xf>
    <xf numFmtId="0" fontId="4" fillId="3" borderId="17" xfId="1" applyNumberFormat="1" applyFont="1" applyFill="1" applyBorder="1" applyAlignment="1" applyProtection="1">
      <alignment horizontal="center" vertical="center"/>
      <protection hidden="1"/>
    </xf>
    <xf numFmtId="0" fontId="5" fillId="2" borderId="26" xfId="1" applyNumberFormat="1" applyFont="1" applyFill="1" applyBorder="1" applyAlignment="1" applyProtection="1">
      <alignment horizontal="center"/>
      <protection hidden="1"/>
    </xf>
    <xf numFmtId="0" fontId="5" fillId="2" borderId="18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7" fillId="3" borderId="3" xfId="1" applyNumberFormat="1" applyFont="1" applyFill="1" applyBorder="1" applyAlignment="1" applyProtection="1">
      <alignment horizontal="center" vertical="center"/>
      <protection hidden="1"/>
    </xf>
    <xf numFmtId="0" fontId="7" fillId="3" borderId="6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protection hidden="1"/>
    </xf>
    <xf numFmtId="0" fontId="8" fillId="2" borderId="10" xfId="1" applyNumberFormat="1" applyFont="1" applyFill="1" applyBorder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71" fontId="2" fillId="0" borderId="13" xfId="1" applyNumberFormat="1" applyFont="1" applyFill="1" applyBorder="1" applyAlignment="1" applyProtection="1">
      <alignment horizontal="center" vertical="center"/>
      <protection hidden="1"/>
    </xf>
    <xf numFmtId="170" fontId="2" fillId="0" borderId="36" xfId="1" applyNumberFormat="1" applyFont="1" applyFill="1" applyBorder="1" applyAlignment="1" applyProtection="1">
      <alignment horizontal="center" vertical="center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9" fontId="2" fillId="0" borderId="37" xfId="1" applyNumberFormat="1" applyFont="1" applyFill="1" applyBorder="1" applyAlignment="1" applyProtection="1">
      <alignment horizontal="center" vertical="center"/>
      <protection hidden="1"/>
    </xf>
    <xf numFmtId="165" fontId="2" fillId="0" borderId="37" xfId="1" applyNumberFormat="1" applyFont="1" applyFill="1" applyBorder="1" applyAlignment="1" applyProtection="1">
      <alignment horizontal="center" vertical="center"/>
      <protection hidden="1"/>
    </xf>
    <xf numFmtId="168" fontId="2" fillId="0" borderId="38" xfId="1" applyNumberFormat="1" applyFont="1" applyFill="1" applyBorder="1" applyAlignment="1" applyProtection="1">
      <alignment horizontal="center" vertical="center"/>
      <protection hidden="1"/>
    </xf>
    <xf numFmtId="168" fontId="2" fillId="0" borderId="37" xfId="1" applyNumberFormat="1" applyFont="1" applyFill="1" applyBorder="1" applyAlignment="1" applyProtection="1">
      <alignment horizontal="center" vertical="center"/>
      <protection hidden="1"/>
    </xf>
    <xf numFmtId="167" fontId="2" fillId="0" borderId="37" xfId="1" applyNumberFormat="1" applyFont="1" applyFill="1" applyBorder="1" applyAlignment="1" applyProtection="1">
      <alignment horizontal="center" vertical="center"/>
      <protection hidden="1"/>
    </xf>
    <xf numFmtId="167" fontId="2" fillId="0" borderId="37" xfId="1" applyNumberFormat="1" applyFont="1" applyFill="1" applyBorder="1" applyAlignment="1" applyProtection="1">
      <alignment horizontal="left" vertical="top" wrapText="1"/>
      <protection hidden="1"/>
    </xf>
    <xf numFmtId="164" fontId="2" fillId="0" borderId="37" xfId="1" applyNumberFormat="1" applyFont="1" applyFill="1" applyBorder="1" applyAlignment="1" applyProtection="1">
      <alignment horizontal="center" vertical="center"/>
      <protection hidden="1"/>
    </xf>
    <xf numFmtId="164" fontId="2" fillId="0" borderId="39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NumberFormat="1" applyFont="1" applyFill="1" applyBorder="1" applyAlignment="1" applyProtection="1">
      <protection hidden="1"/>
    </xf>
    <xf numFmtId="0" fontId="8" fillId="2" borderId="13" xfId="1" applyNumberFormat="1" applyFont="1" applyFill="1" applyBorder="1" applyAlignment="1" applyProtection="1">
      <protection hidden="1"/>
    </xf>
    <xf numFmtId="166" fontId="8" fillId="2" borderId="12" xfId="1" applyNumberFormat="1" applyFont="1" applyFill="1" applyBorder="1" applyAlignment="1" applyProtection="1">
      <protection hidden="1"/>
    </xf>
    <xf numFmtId="165" fontId="8" fillId="2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10" xfId="1" applyNumberFormat="1" applyFont="1" applyFill="1" applyBorder="1" applyAlignment="1" applyProtection="1">
      <alignment horizontal="center" vertical="center"/>
      <protection hidden="1"/>
    </xf>
    <xf numFmtId="171" fontId="2" fillId="0" borderId="10" xfId="1" applyNumberFormat="1" applyFont="1" applyFill="1" applyBorder="1" applyAlignment="1" applyProtection="1">
      <alignment horizontal="center" vertical="center"/>
      <protection hidden="1"/>
    </xf>
    <xf numFmtId="169" fontId="2" fillId="0" borderId="38" xfId="1" applyNumberFormat="1" applyFont="1" applyFill="1" applyBorder="1" applyAlignment="1" applyProtection="1">
      <alignment horizontal="center" vertical="center"/>
      <protection hidden="1"/>
    </xf>
    <xf numFmtId="165" fontId="2" fillId="0" borderId="38" xfId="1" applyNumberFormat="1" applyFont="1" applyFill="1" applyBorder="1" applyAlignment="1" applyProtection="1">
      <alignment horizontal="center" vertical="center"/>
      <protection hidden="1"/>
    </xf>
    <xf numFmtId="167" fontId="2" fillId="0" borderId="38" xfId="1" applyNumberFormat="1" applyFont="1" applyFill="1" applyBorder="1" applyAlignment="1" applyProtection="1">
      <alignment horizontal="center" vertical="center"/>
      <protection hidden="1"/>
    </xf>
    <xf numFmtId="167" fontId="2" fillId="0" borderId="38" xfId="1" applyNumberFormat="1" applyFont="1" applyFill="1" applyBorder="1" applyAlignment="1" applyProtection="1">
      <alignment horizontal="left" vertical="top" wrapText="1"/>
      <protection hidden="1"/>
    </xf>
    <xf numFmtId="164" fontId="2" fillId="0" borderId="38" xfId="1" applyNumberFormat="1" applyFont="1" applyFill="1" applyBorder="1" applyAlignment="1" applyProtection="1">
      <alignment horizontal="center" vertical="center"/>
      <protection hidden="1"/>
    </xf>
    <xf numFmtId="166" fontId="8" fillId="2" borderId="9" xfId="1" applyNumberFormat="1" applyFont="1" applyFill="1" applyBorder="1" applyAlignment="1" applyProtection="1">
      <protection hidden="1"/>
    </xf>
    <xf numFmtId="167" fontId="2" fillId="0" borderId="38" xfId="1" applyNumberFormat="1" applyFont="1" applyFill="1" applyBorder="1" applyAlignment="1" applyProtection="1">
      <alignment horizontal="left" vertical="center" wrapText="1"/>
      <protection hidden="1"/>
    </xf>
    <xf numFmtId="167" fontId="2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6" xfId="1" applyNumberFormat="1" applyFont="1" applyFill="1" applyBorder="1" applyAlignment="1" applyProtection="1">
      <alignment horizontal="center" vertical="center"/>
      <protection hidden="1"/>
    </xf>
    <xf numFmtId="169" fontId="2" fillId="0" borderId="32" xfId="1" applyNumberFormat="1" applyFont="1" applyFill="1" applyBorder="1" applyAlignment="1" applyProtection="1">
      <alignment horizontal="center" vertical="center"/>
      <protection hidden="1"/>
    </xf>
    <xf numFmtId="165" fontId="2" fillId="0" borderId="32" xfId="1" applyNumberFormat="1" applyFont="1" applyFill="1" applyBorder="1" applyAlignment="1" applyProtection="1">
      <alignment horizontal="center" vertical="center"/>
      <protection hidden="1"/>
    </xf>
    <xf numFmtId="168" fontId="2" fillId="0" borderId="32" xfId="1" applyNumberFormat="1" applyFont="1" applyFill="1" applyBorder="1" applyAlignment="1" applyProtection="1">
      <alignment horizontal="center" vertical="center"/>
      <protection hidden="1"/>
    </xf>
    <xf numFmtId="167" fontId="2" fillId="0" borderId="32" xfId="1" applyNumberFormat="1" applyFont="1" applyFill="1" applyBorder="1" applyAlignment="1" applyProtection="1">
      <alignment horizontal="center" vertical="center"/>
      <protection hidden="1"/>
    </xf>
    <xf numFmtId="169" fontId="2" fillId="0" borderId="25" xfId="1" applyNumberFormat="1" applyFont="1" applyFill="1" applyBorder="1" applyAlignment="1" applyProtection="1">
      <alignment horizontal="center" vertical="center"/>
      <protection hidden="1"/>
    </xf>
    <xf numFmtId="165" fontId="2" fillId="0" borderId="25" xfId="1" applyNumberFormat="1" applyFont="1" applyFill="1" applyBorder="1" applyAlignment="1" applyProtection="1">
      <alignment horizontal="center" vertical="center"/>
      <protection hidden="1"/>
    </xf>
    <xf numFmtId="168" fontId="2" fillId="0" borderId="25" xfId="1" applyNumberFormat="1" applyFont="1" applyFill="1" applyBorder="1" applyAlignment="1" applyProtection="1">
      <alignment horizontal="center" vertical="center"/>
      <protection hidden="1"/>
    </xf>
    <xf numFmtId="167" fontId="2" fillId="0" borderId="25" xfId="1" applyNumberFormat="1" applyFont="1" applyFill="1" applyBorder="1" applyAlignment="1" applyProtection="1">
      <alignment horizontal="center" vertical="center"/>
      <protection hidden="1"/>
    </xf>
    <xf numFmtId="167" fontId="10" fillId="0" borderId="25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5" xfId="1" applyNumberFormat="1" applyFont="1" applyFill="1" applyBorder="1" applyAlignment="1" applyProtection="1">
      <alignment horizontal="center" vertical="center"/>
      <protection hidden="1"/>
    </xf>
    <xf numFmtId="169" fontId="2" fillId="0" borderId="0" xfId="1" applyNumberFormat="1" applyFont="1" applyFill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8" fontId="2" fillId="0" borderId="11" xfId="1" applyNumberFormat="1" applyFont="1" applyFill="1" applyBorder="1" applyAlignment="1" applyProtection="1">
      <alignment horizontal="center" vertical="center"/>
      <protection hidden="1"/>
    </xf>
    <xf numFmtId="168" fontId="2" fillId="0" borderId="10" xfId="1" applyNumberFormat="1" applyFont="1" applyFill="1" applyBorder="1" applyAlignment="1" applyProtection="1">
      <alignment horizontal="center" vertical="center"/>
      <protection hidden="1"/>
    </xf>
    <xf numFmtId="167" fontId="2" fillId="0" borderId="10" xfId="1" applyNumberFormat="1" applyFont="1" applyFill="1" applyBorder="1" applyAlignment="1" applyProtection="1">
      <alignment horizontal="center" vertical="center"/>
      <protection hidden="1"/>
    </xf>
    <xf numFmtId="167" fontId="10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1" applyNumberFormat="1" applyFont="1" applyFill="1" applyBorder="1" applyAlignment="1" applyProtection="1">
      <alignment horizontal="center" vertical="center"/>
      <protection hidden="1"/>
    </xf>
    <xf numFmtId="164" fontId="10" fillId="0" borderId="31" xfId="1" applyNumberFormat="1" applyFont="1" applyFill="1" applyBorder="1" applyAlignment="1" applyProtection="1">
      <alignment horizontal="center" vertical="center"/>
      <protection hidden="1"/>
    </xf>
    <xf numFmtId="169" fontId="2" fillId="0" borderId="31" xfId="1" applyNumberFormat="1" applyFont="1" applyFill="1" applyBorder="1" applyAlignment="1" applyProtection="1">
      <alignment horizontal="center" vertical="center"/>
      <protection hidden="1"/>
    </xf>
    <xf numFmtId="165" fontId="2" fillId="0" borderId="31" xfId="1" applyNumberFormat="1" applyFont="1" applyFill="1" applyBorder="1" applyAlignment="1" applyProtection="1">
      <alignment horizontal="center" vertical="center"/>
      <protection hidden="1"/>
    </xf>
    <xf numFmtId="168" fontId="2" fillId="0" borderId="31" xfId="1" applyNumberFormat="1" applyFont="1" applyFill="1" applyBorder="1" applyAlignment="1" applyProtection="1">
      <alignment horizontal="center" vertical="center"/>
      <protection hidden="1"/>
    </xf>
    <xf numFmtId="167" fontId="2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" fontId="2" fillId="0" borderId="36" xfId="1" applyNumberFormat="1" applyFont="1" applyFill="1" applyBorder="1" applyAlignment="1" applyProtection="1">
      <alignment horizontal="center" vertical="center"/>
      <protection hidden="1"/>
    </xf>
    <xf numFmtId="164" fontId="10" fillId="0" borderId="32" xfId="1" applyNumberFormat="1" applyFont="1" applyFill="1" applyBorder="1" applyAlignment="1" applyProtection="1">
      <alignment horizontal="center" vertical="center"/>
      <protection hidden="1"/>
    </xf>
    <xf numFmtId="170" fontId="2" fillId="0" borderId="41" xfId="1" applyNumberFormat="1" applyFont="1" applyFill="1" applyBorder="1" applyAlignment="1" applyProtection="1">
      <alignment horizontal="center" vertical="center"/>
      <protection hidden="1"/>
    </xf>
    <xf numFmtId="169" fontId="2" fillId="0" borderId="15" xfId="1" applyNumberFormat="1" applyFont="1" applyFill="1" applyBorder="1" applyAlignment="1" applyProtection="1">
      <alignment horizontal="center" vertical="center"/>
      <protection hidden="1"/>
    </xf>
    <xf numFmtId="169" fontId="2" fillId="0" borderId="42" xfId="1" applyNumberFormat="1" applyFont="1" applyFill="1" applyBorder="1" applyAlignment="1" applyProtection="1">
      <alignment horizontal="center" vertical="center"/>
      <protection hidden="1"/>
    </xf>
    <xf numFmtId="165" fontId="2" fillId="0" borderId="42" xfId="1" applyNumberFormat="1" applyFont="1" applyFill="1" applyBorder="1" applyAlignment="1" applyProtection="1">
      <alignment horizontal="center" vertical="center"/>
      <protection hidden="1"/>
    </xf>
    <xf numFmtId="168" fontId="2" fillId="0" borderId="40" xfId="1" applyNumberFormat="1" applyFont="1" applyFill="1" applyBorder="1" applyAlignment="1" applyProtection="1">
      <alignment horizontal="center" vertical="center"/>
      <protection hidden="1"/>
    </xf>
    <xf numFmtId="168" fontId="2" fillId="0" borderId="42" xfId="1" applyNumberFormat="1" applyFont="1" applyFill="1" applyBorder="1" applyAlignment="1" applyProtection="1">
      <alignment horizontal="center" vertical="center"/>
      <protection hidden="1"/>
    </xf>
    <xf numFmtId="167" fontId="2" fillId="0" borderId="42" xfId="1" applyNumberFormat="1" applyFont="1" applyFill="1" applyBorder="1" applyAlignment="1" applyProtection="1">
      <alignment horizontal="center" vertical="center"/>
      <protection hidden="1"/>
    </xf>
    <xf numFmtId="167" fontId="2" fillId="0" borderId="40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40" xfId="1" applyNumberFormat="1" applyFont="1" applyFill="1" applyBorder="1" applyAlignment="1" applyProtection="1">
      <alignment horizontal="center" vertical="center"/>
      <protection hidden="1"/>
    </xf>
    <xf numFmtId="164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164" fontId="9" fillId="0" borderId="37" xfId="1" applyNumberFormat="1" applyFont="1" applyFill="1" applyBorder="1" applyAlignment="1" applyProtection="1">
      <alignment horizontal="center" vertical="center"/>
      <protection hidden="1"/>
    </xf>
    <xf numFmtId="164" fontId="9" fillId="0" borderId="39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NumberFormat="1" applyFont="1" applyFill="1" applyBorder="1" applyAlignment="1" applyProtection="1">
      <protection hidden="1"/>
    </xf>
    <xf numFmtId="0" fontId="9" fillId="2" borderId="4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172" fontId="3" fillId="0" borderId="44" xfId="1" applyNumberFormat="1" applyFont="1" applyFill="1" applyBorder="1" applyAlignment="1" applyProtection="1">
      <alignment horizontal="left" vertical="center"/>
      <protection hidden="1"/>
    </xf>
    <xf numFmtId="172" fontId="3" fillId="0" borderId="24" xfId="1" applyNumberFormat="1" applyFont="1" applyFill="1" applyBorder="1" applyAlignment="1" applyProtection="1">
      <alignment horizontal="left" vertical="center"/>
      <protection hidden="1"/>
    </xf>
    <xf numFmtId="172" fontId="3" fillId="0" borderId="43" xfId="1" applyNumberFormat="1" applyFont="1" applyFill="1" applyBorder="1" applyAlignment="1" applyProtection="1">
      <alignment horizontal="left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167" fontId="9" fillId="0" borderId="33" xfId="1" applyNumberFormat="1" applyFont="1" applyFill="1" applyBorder="1" applyAlignment="1" applyProtection="1">
      <alignment horizontal="left" vertical="center" wrapText="1"/>
      <protection hidden="1"/>
    </xf>
    <xf numFmtId="167" fontId="9" fillId="0" borderId="34" xfId="1" applyNumberFormat="1" applyFont="1" applyFill="1" applyBorder="1" applyAlignment="1" applyProtection="1">
      <alignment horizontal="left" vertical="center" wrapText="1"/>
      <protection hidden="1"/>
    </xf>
    <xf numFmtId="167" fontId="9" fillId="0" borderId="3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center"/>
      <protection hidden="1"/>
    </xf>
    <xf numFmtId="1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3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27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29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30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27" xfId="1" applyNumberFormat="1" applyFont="1" applyFill="1" applyBorder="1" applyAlignment="1" applyProtection="1">
      <alignment horizontal="center" vertical="center"/>
      <protection hidden="1"/>
    </xf>
    <xf numFmtId="0" fontId="4" fillId="3" borderId="25" xfId="1" applyNumberFormat="1" applyFont="1" applyFill="1" applyBorder="1" applyAlignment="1" applyProtection="1">
      <alignment horizontal="center" vertical="center"/>
      <protection hidden="1"/>
    </xf>
    <xf numFmtId="0" fontId="4" fillId="3" borderId="28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abSelected="1" view="pageBreakPreview" topLeftCell="D3" zoomScaleNormal="100" zoomScaleSheetLayoutView="100" workbookViewId="0">
      <selection activeCell="Q56" sqref="Q56"/>
    </sheetView>
  </sheetViews>
  <sheetFormatPr defaultColWidth="9.140625" defaultRowHeight="12.75" x14ac:dyDescent="0.2"/>
  <cols>
    <col min="1" max="3" width="0" style="1" hidden="1" customWidth="1"/>
    <col min="4" max="4" width="11" style="1" customWidth="1"/>
    <col min="5" max="13" width="0" style="1" hidden="1" customWidth="1"/>
    <col min="14" max="14" width="47.28515625" style="1" customWidth="1"/>
    <col min="15" max="15" width="19.140625" style="1" customWidth="1"/>
    <col min="16" max="16" width="21.28515625" style="1" customWidth="1"/>
    <col min="17" max="17" width="12.85546875" style="1" customWidth="1"/>
    <col min="18" max="21" width="0" style="1" hidden="1" customWidth="1"/>
    <col min="22" max="22" width="11.8554687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ht="33.75" customHeight="1" x14ac:dyDescent="0.3">
      <c r="A3" s="4"/>
      <c r="B3" s="5"/>
      <c r="C3" s="5"/>
      <c r="D3" s="127" t="s">
        <v>102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5"/>
      <c r="S3" s="5"/>
      <c r="T3" s="5"/>
      <c r="U3" s="5"/>
      <c r="V3" s="5"/>
    </row>
    <row r="4" spans="1:22" s="6" customFormat="1" ht="409.6" hidden="1" customHeight="1" x14ac:dyDescent="0.2">
      <c r="A4" s="5"/>
      <c r="B4" s="5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/>
      <c r="S4" s="5"/>
      <c r="T4" s="5"/>
      <c r="U4" s="5"/>
      <c r="V4" s="5"/>
    </row>
    <row r="5" spans="1:22" s="6" customFormat="1" ht="16.5" customHeight="1" x14ac:dyDescent="0.3">
      <c r="A5" s="5"/>
      <c r="B5" s="5"/>
      <c r="C5" s="5"/>
      <c r="D5" s="128" t="s">
        <v>83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5"/>
      <c r="S5" s="5"/>
      <c r="T5" s="5"/>
      <c r="U5" s="5"/>
      <c r="V5" s="5"/>
    </row>
    <row r="6" spans="1:22" s="6" customFormat="1" ht="15.75" customHeight="1" thickBot="1" x14ac:dyDescent="0.35">
      <c r="A6" s="5"/>
      <c r="B6" s="5"/>
      <c r="C6" s="5"/>
      <c r="D6" s="8"/>
      <c r="E6" s="8"/>
      <c r="F6" s="8"/>
      <c r="G6" s="9"/>
      <c r="H6" s="9"/>
      <c r="I6" s="9"/>
      <c r="J6" s="9"/>
      <c r="K6" s="9"/>
      <c r="L6" s="8"/>
      <c r="M6" s="8"/>
      <c r="N6" s="8"/>
      <c r="O6" s="8"/>
      <c r="P6" s="8"/>
      <c r="Q6" s="8" t="s">
        <v>103</v>
      </c>
      <c r="R6" s="5"/>
      <c r="S6" s="5"/>
      <c r="T6" s="5"/>
      <c r="U6" s="5"/>
      <c r="V6" s="5"/>
    </row>
    <row r="7" spans="1:22" s="6" customFormat="1" ht="15.75" customHeight="1" thickBot="1" x14ac:dyDescent="0.25">
      <c r="A7" s="10"/>
      <c r="B7" s="11" t="s">
        <v>63</v>
      </c>
      <c r="C7" s="12"/>
      <c r="D7" s="130" t="s">
        <v>112</v>
      </c>
      <c r="E7" s="13"/>
      <c r="F7" s="13"/>
      <c r="G7" s="14"/>
      <c r="H7" s="14"/>
      <c r="I7" s="14"/>
      <c r="J7" s="15" t="s">
        <v>111</v>
      </c>
      <c r="K7" s="16"/>
      <c r="L7" s="17"/>
      <c r="M7" s="13"/>
      <c r="N7" s="139" t="s">
        <v>67</v>
      </c>
      <c r="O7" s="133" t="s">
        <v>64</v>
      </c>
      <c r="P7" s="133" t="s">
        <v>66</v>
      </c>
      <c r="Q7" s="136" t="s">
        <v>65</v>
      </c>
      <c r="R7" s="18" t="s">
        <v>62</v>
      </c>
      <c r="S7" s="19" t="s">
        <v>61</v>
      </c>
      <c r="T7" s="20"/>
      <c r="U7" s="21"/>
      <c r="V7" s="22" t="s">
        <v>0</v>
      </c>
    </row>
    <row r="8" spans="1:22" s="6" customFormat="1" ht="23.25" customHeight="1" x14ac:dyDescent="0.2">
      <c r="A8" s="23" t="s">
        <v>60</v>
      </c>
      <c r="B8" s="24" t="s">
        <v>59</v>
      </c>
      <c r="C8" s="25" t="s">
        <v>58</v>
      </c>
      <c r="D8" s="131"/>
      <c r="E8" s="26" t="s">
        <v>57</v>
      </c>
      <c r="F8" s="26" t="s">
        <v>56</v>
      </c>
      <c r="G8" s="27" t="s">
        <v>55</v>
      </c>
      <c r="H8" s="28" t="s">
        <v>54</v>
      </c>
      <c r="I8" s="28" t="s">
        <v>54</v>
      </c>
      <c r="J8" s="29" t="s">
        <v>53</v>
      </c>
      <c r="K8" s="28" t="s">
        <v>52</v>
      </c>
      <c r="L8" s="30" t="s">
        <v>51</v>
      </c>
      <c r="M8" s="30" t="s">
        <v>51</v>
      </c>
      <c r="N8" s="140"/>
      <c r="O8" s="134"/>
      <c r="P8" s="134"/>
      <c r="Q8" s="137"/>
      <c r="R8" s="31" t="s">
        <v>50</v>
      </c>
      <c r="S8" s="32" t="s">
        <v>49</v>
      </c>
      <c r="T8" s="21" t="s">
        <v>48</v>
      </c>
      <c r="U8" s="21"/>
      <c r="V8" s="22" t="s">
        <v>0</v>
      </c>
    </row>
    <row r="9" spans="1:22" s="6" customFormat="1" ht="15.75" customHeight="1" thickBot="1" x14ac:dyDescent="0.25">
      <c r="A9" s="23" t="s">
        <v>47</v>
      </c>
      <c r="B9" s="33"/>
      <c r="C9" s="34"/>
      <c r="D9" s="131"/>
      <c r="E9" s="29"/>
      <c r="F9" s="29"/>
      <c r="G9" s="29" t="s">
        <v>46</v>
      </c>
      <c r="H9" s="28" t="s">
        <v>46</v>
      </c>
      <c r="I9" s="35" t="s">
        <v>45</v>
      </c>
      <c r="J9" s="29" t="s">
        <v>44</v>
      </c>
      <c r="K9" s="28" t="s">
        <v>43</v>
      </c>
      <c r="L9" s="28" t="s">
        <v>42</v>
      </c>
      <c r="M9" s="28" t="s">
        <v>41</v>
      </c>
      <c r="N9" s="140"/>
      <c r="O9" s="134"/>
      <c r="P9" s="134"/>
      <c r="Q9" s="137"/>
      <c r="R9" s="36" t="s">
        <v>0</v>
      </c>
      <c r="S9" s="37"/>
      <c r="T9" s="38"/>
      <c r="U9" s="21"/>
      <c r="V9" s="22" t="s">
        <v>0</v>
      </c>
    </row>
    <row r="10" spans="1:22" s="6" customFormat="1" ht="15" customHeight="1" thickBot="1" x14ac:dyDescent="0.25">
      <c r="A10" s="10">
        <v>1</v>
      </c>
      <c r="B10" s="39"/>
      <c r="C10" s="40"/>
      <c r="D10" s="132"/>
      <c r="E10" s="41" t="s">
        <v>0</v>
      </c>
      <c r="F10" s="41"/>
      <c r="G10" s="42"/>
      <c r="H10" s="42"/>
      <c r="I10" s="42"/>
      <c r="J10" s="42"/>
      <c r="K10" s="42"/>
      <c r="L10" s="42"/>
      <c r="M10" s="42"/>
      <c r="N10" s="141"/>
      <c r="O10" s="135"/>
      <c r="P10" s="135"/>
      <c r="Q10" s="138"/>
      <c r="R10" s="43" t="s">
        <v>0</v>
      </c>
      <c r="S10" s="44"/>
      <c r="T10" s="44"/>
      <c r="U10" s="45"/>
      <c r="V10" s="22" t="s">
        <v>0</v>
      </c>
    </row>
    <row r="11" spans="1:22" s="6" customFormat="1" ht="57" customHeight="1" thickBot="1" x14ac:dyDescent="0.25">
      <c r="A11" s="46" t="s">
        <v>3</v>
      </c>
      <c r="B11" s="47"/>
      <c r="C11" s="48"/>
      <c r="D11" s="49" t="s">
        <v>40</v>
      </c>
      <c r="E11" s="50"/>
      <c r="F11" s="51"/>
      <c r="G11" s="51"/>
      <c r="H11" s="52"/>
      <c r="I11" s="53"/>
      <c r="J11" s="50"/>
      <c r="K11" s="54"/>
      <c r="L11" s="54"/>
      <c r="M11" s="55"/>
      <c r="N11" s="56" t="s">
        <v>68</v>
      </c>
      <c r="O11" s="57">
        <v>227576658.20999998</v>
      </c>
      <c r="P11" s="57">
        <v>1343866.53</v>
      </c>
      <c r="Q11" s="58">
        <v>0.59050999999999998</v>
      </c>
      <c r="R11" s="59" t="s">
        <v>0</v>
      </c>
      <c r="S11" s="60"/>
      <c r="T11" s="61"/>
      <c r="U11" s="62"/>
      <c r="V11" s="63" t="s">
        <v>0</v>
      </c>
    </row>
    <row r="12" spans="1:22" s="6" customFormat="1" ht="79.5" customHeight="1" thickBot="1" x14ac:dyDescent="0.25">
      <c r="A12" s="64" t="s">
        <v>27</v>
      </c>
      <c r="B12" s="65"/>
      <c r="C12" s="66"/>
      <c r="D12" s="49" t="s">
        <v>39</v>
      </c>
      <c r="E12" s="67"/>
      <c r="F12" s="67"/>
      <c r="G12" s="67"/>
      <c r="H12" s="68"/>
      <c r="I12" s="53"/>
      <c r="J12" s="67"/>
      <c r="K12" s="53"/>
      <c r="L12" s="53"/>
      <c r="M12" s="69"/>
      <c r="N12" s="70" t="s">
        <v>115</v>
      </c>
      <c r="O12" s="71">
        <v>12113606.24</v>
      </c>
      <c r="P12" s="71">
        <v>8371072.4000000004</v>
      </c>
      <c r="Q12" s="58">
        <v>69.104709999999997</v>
      </c>
      <c r="R12" s="43" t="s">
        <v>0</v>
      </c>
      <c r="S12" s="44"/>
      <c r="T12" s="72"/>
      <c r="U12" s="62"/>
      <c r="V12" s="63" t="s">
        <v>0</v>
      </c>
    </row>
    <row r="13" spans="1:22" s="6" customFormat="1" ht="28.5" customHeight="1" thickBot="1" x14ac:dyDescent="0.25">
      <c r="A13" s="64" t="s">
        <v>5</v>
      </c>
      <c r="B13" s="65"/>
      <c r="C13" s="66"/>
      <c r="D13" s="49" t="s">
        <v>38</v>
      </c>
      <c r="E13" s="67"/>
      <c r="F13" s="67"/>
      <c r="G13" s="67"/>
      <c r="H13" s="68"/>
      <c r="I13" s="53"/>
      <c r="J13" s="67"/>
      <c r="K13" s="53"/>
      <c r="L13" s="53"/>
      <c r="M13" s="69"/>
      <c r="N13" s="73" t="s">
        <v>69</v>
      </c>
      <c r="O13" s="71">
        <v>6200000</v>
      </c>
      <c r="P13" s="71">
        <v>327052</v>
      </c>
      <c r="Q13" s="58">
        <v>5.2750300000000001</v>
      </c>
      <c r="R13" s="43" t="s">
        <v>0</v>
      </c>
      <c r="S13" s="44"/>
      <c r="T13" s="72"/>
      <c r="U13" s="62"/>
      <c r="V13" s="63" t="s">
        <v>0</v>
      </c>
    </row>
    <row r="14" spans="1:22" s="6" customFormat="1" ht="46.5" customHeight="1" thickBot="1" x14ac:dyDescent="0.25">
      <c r="A14" s="64" t="s">
        <v>5</v>
      </c>
      <c r="B14" s="65"/>
      <c r="C14" s="66"/>
      <c r="D14" s="49" t="s">
        <v>37</v>
      </c>
      <c r="E14" s="50"/>
      <c r="F14" s="51"/>
      <c r="G14" s="51"/>
      <c r="H14" s="52"/>
      <c r="I14" s="53"/>
      <c r="J14" s="50"/>
      <c r="K14" s="54"/>
      <c r="L14" s="54"/>
      <c r="M14" s="55"/>
      <c r="N14" s="74" t="s">
        <v>70</v>
      </c>
      <c r="O14" s="57">
        <v>10000000</v>
      </c>
      <c r="P14" s="57">
        <v>2493321</v>
      </c>
      <c r="Q14" s="58">
        <v>24.933209999999999</v>
      </c>
      <c r="R14" s="43" t="s">
        <v>0</v>
      </c>
      <c r="S14" s="44"/>
      <c r="T14" s="72"/>
      <c r="U14" s="62"/>
      <c r="V14" s="63" t="s">
        <v>0</v>
      </c>
    </row>
    <row r="15" spans="1:22" s="6" customFormat="1" ht="28.5" customHeight="1" thickBot="1" x14ac:dyDescent="0.25">
      <c r="A15" s="64"/>
      <c r="B15" s="65"/>
      <c r="C15" s="66"/>
      <c r="D15" s="75">
        <v>7950300</v>
      </c>
      <c r="E15" s="67"/>
      <c r="F15" s="67"/>
      <c r="G15" s="67"/>
      <c r="H15" s="68"/>
      <c r="I15" s="53"/>
      <c r="J15" s="67"/>
      <c r="K15" s="53"/>
      <c r="L15" s="53"/>
      <c r="M15" s="69"/>
      <c r="N15" s="73" t="s">
        <v>71</v>
      </c>
      <c r="O15" s="71">
        <f>O17+O18+O19</f>
        <v>26161900</v>
      </c>
      <c r="P15" s="71">
        <f t="shared" ref="P15:Q15" si="0">P17+P18+P19</f>
        <v>0</v>
      </c>
      <c r="Q15" s="58">
        <f>P15/O15*100</f>
        <v>0</v>
      </c>
      <c r="R15" s="43"/>
      <c r="S15" s="44"/>
      <c r="T15" s="72"/>
      <c r="U15" s="62"/>
      <c r="V15" s="63"/>
    </row>
    <row r="16" spans="1:22" s="6" customFormat="1" ht="15" customHeight="1" x14ac:dyDescent="0.2">
      <c r="A16" s="64"/>
      <c r="B16" s="65"/>
      <c r="C16" s="66"/>
      <c r="D16" s="123"/>
      <c r="E16" s="76"/>
      <c r="F16" s="76"/>
      <c r="G16" s="76"/>
      <c r="H16" s="77"/>
      <c r="I16" s="78"/>
      <c r="J16" s="76"/>
      <c r="K16" s="78"/>
      <c r="L16" s="78"/>
      <c r="M16" s="79"/>
      <c r="N16" s="124" t="s">
        <v>73</v>
      </c>
      <c r="O16" s="125"/>
      <c r="P16" s="125"/>
      <c r="Q16" s="126"/>
      <c r="R16" s="43"/>
      <c r="S16" s="44"/>
      <c r="T16" s="72"/>
      <c r="U16" s="62"/>
      <c r="V16" s="63"/>
    </row>
    <row r="17" spans="1:22" s="6" customFormat="1" ht="30" customHeight="1" x14ac:dyDescent="0.2">
      <c r="A17" s="64" t="s">
        <v>27</v>
      </c>
      <c r="B17" s="65"/>
      <c r="C17" s="66"/>
      <c r="D17" s="123"/>
      <c r="E17" s="80"/>
      <c r="F17" s="80"/>
      <c r="G17" s="80"/>
      <c r="H17" s="81"/>
      <c r="I17" s="82"/>
      <c r="J17" s="80"/>
      <c r="K17" s="82"/>
      <c r="L17" s="82"/>
      <c r="M17" s="83"/>
      <c r="N17" s="84" t="s">
        <v>72</v>
      </c>
      <c r="O17" s="85">
        <v>11243200</v>
      </c>
      <c r="P17" s="85">
        <v>0</v>
      </c>
      <c r="Q17" s="85">
        <v>0</v>
      </c>
      <c r="R17" s="43" t="s">
        <v>0</v>
      </c>
      <c r="S17" s="44"/>
      <c r="T17" s="72"/>
      <c r="U17" s="62"/>
      <c r="V17" s="63" t="s">
        <v>0</v>
      </c>
    </row>
    <row r="18" spans="1:22" s="6" customFormat="1" ht="18" customHeight="1" x14ac:dyDescent="0.2">
      <c r="A18" s="64" t="s">
        <v>36</v>
      </c>
      <c r="B18" s="65"/>
      <c r="C18" s="66"/>
      <c r="D18" s="123"/>
      <c r="E18" s="86"/>
      <c r="F18" s="65"/>
      <c r="G18" s="65"/>
      <c r="H18" s="87"/>
      <c r="I18" s="88"/>
      <c r="J18" s="86"/>
      <c r="K18" s="89"/>
      <c r="L18" s="89"/>
      <c r="M18" s="90"/>
      <c r="N18" s="91" t="s">
        <v>74</v>
      </c>
      <c r="O18" s="92">
        <v>4038000</v>
      </c>
      <c r="P18" s="92">
        <v>0</v>
      </c>
      <c r="Q18" s="93">
        <v>0</v>
      </c>
      <c r="R18" s="43" t="s">
        <v>0</v>
      </c>
      <c r="S18" s="44"/>
      <c r="T18" s="72"/>
      <c r="U18" s="62"/>
      <c r="V18" s="63" t="s">
        <v>0</v>
      </c>
    </row>
    <row r="19" spans="1:22" s="6" customFormat="1" ht="60.75" customHeight="1" thickBot="1" x14ac:dyDescent="0.25">
      <c r="A19" s="64" t="s">
        <v>27</v>
      </c>
      <c r="B19" s="65"/>
      <c r="C19" s="66"/>
      <c r="D19" s="123"/>
      <c r="E19" s="94"/>
      <c r="F19" s="94"/>
      <c r="G19" s="94"/>
      <c r="H19" s="95"/>
      <c r="I19" s="96"/>
      <c r="J19" s="94"/>
      <c r="K19" s="96"/>
      <c r="L19" s="96"/>
      <c r="M19" s="97"/>
      <c r="N19" s="98" t="s">
        <v>75</v>
      </c>
      <c r="O19" s="93">
        <v>10880700</v>
      </c>
      <c r="P19" s="93">
        <v>0</v>
      </c>
      <c r="Q19" s="93">
        <v>0</v>
      </c>
      <c r="R19" s="43" t="s">
        <v>0</v>
      </c>
      <c r="S19" s="44"/>
      <c r="T19" s="72"/>
      <c r="U19" s="62"/>
      <c r="V19" s="63" t="s">
        <v>0</v>
      </c>
    </row>
    <row r="20" spans="1:22" s="6" customFormat="1" ht="36.75" customHeight="1" thickBot="1" x14ac:dyDescent="0.25">
      <c r="A20" s="64"/>
      <c r="B20" s="65"/>
      <c r="C20" s="66"/>
      <c r="D20" s="99">
        <v>7950400</v>
      </c>
      <c r="E20" s="67"/>
      <c r="F20" s="67"/>
      <c r="G20" s="67"/>
      <c r="H20" s="68"/>
      <c r="I20" s="53"/>
      <c r="J20" s="67"/>
      <c r="K20" s="53"/>
      <c r="L20" s="53"/>
      <c r="M20" s="69"/>
      <c r="N20" s="73" t="s">
        <v>76</v>
      </c>
      <c r="O20" s="71">
        <f>O22+O23+O24+O25+O26+O27</f>
        <v>727324718.28999996</v>
      </c>
      <c r="P20" s="71">
        <f t="shared" ref="P20:Q20" si="1">P22+P23+P24+P25+P26+P27</f>
        <v>0</v>
      </c>
      <c r="Q20" s="58">
        <f>P20/O20*100</f>
        <v>0</v>
      </c>
      <c r="R20" s="43"/>
      <c r="S20" s="44"/>
      <c r="T20" s="72"/>
      <c r="U20" s="62"/>
      <c r="V20" s="63"/>
    </row>
    <row r="21" spans="1:22" s="6" customFormat="1" ht="15" customHeight="1" x14ac:dyDescent="0.2">
      <c r="A21" s="64"/>
      <c r="B21" s="65"/>
      <c r="C21" s="66"/>
      <c r="D21" s="129"/>
      <c r="E21" s="76"/>
      <c r="F21" s="76"/>
      <c r="G21" s="76"/>
      <c r="H21" s="77"/>
      <c r="I21" s="78"/>
      <c r="J21" s="76"/>
      <c r="K21" s="78"/>
      <c r="L21" s="78"/>
      <c r="M21" s="79"/>
      <c r="N21" s="124" t="s">
        <v>73</v>
      </c>
      <c r="O21" s="125"/>
      <c r="P21" s="125"/>
      <c r="Q21" s="126"/>
      <c r="R21" s="43"/>
      <c r="S21" s="44"/>
      <c r="T21" s="72"/>
      <c r="U21" s="62"/>
      <c r="V21" s="63"/>
    </row>
    <row r="22" spans="1:22" s="6" customFormat="1" ht="15" customHeight="1" x14ac:dyDescent="0.2">
      <c r="A22" s="64" t="s">
        <v>27</v>
      </c>
      <c r="B22" s="65"/>
      <c r="C22" s="66"/>
      <c r="D22" s="129"/>
      <c r="E22" s="86"/>
      <c r="F22" s="65"/>
      <c r="G22" s="65"/>
      <c r="H22" s="87"/>
      <c r="I22" s="88"/>
      <c r="J22" s="86"/>
      <c r="K22" s="89"/>
      <c r="L22" s="89"/>
      <c r="M22" s="90"/>
      <c r="N22" s="84" t="s">
        <v>77</v>
      </c>
      <c r="O22" s="85">
        <v>36010570</v>
      </c>
      <c r="P22" s="85">
        <v>0</v>
      </c>
      <c r="Q22" s="85">
        <v>0</v>
      </c>
      <c r="R22" s="43" t="s">
        <v>0</v>
      </c>
      <c r="S22" s="44"/>
      <c r="T22" s="72"/>
      <c r="U22" s="62"/>
      <c r="V22" s="63" t="s">
        <v>0</v>
      </c>
    </row>
    <row r="23" spans="1:22" s="6" customFormat="1" ht="15" customHeight="1" x14ac:dyDescent="0.2">
      <c r="A23" s="64" t="s">
        <v>27</v>
      </c>
      <c r="B23" s="65"/>
      <c r="C23" s="66"/>
      <c r="D23" s="129"/>
      <c r="E23" s="86"/>
      <c r="F23" s="65"/>
      <c r="G23" s="65"/>
      <c r="H23" s="87"/>
      <c r="I23" s="88"/>
      <c r="J23" s="86"/>
      <c r="K23" s="89"/>
      <c r="L23" s="89"/>
      <c r="M23" s="90"/>
      <c r="N23" s="84" t="s">
        <v>78</v>
      </c>
      <c r="O23" s="85">
        <v>2000000</v>
      </c>
      <c r="P23" s="85">
        <v>0</v>
      </c>
      <c r="Q23" s="100">
        <v>0</v>
      </c>
      <c r="R23" s="43" t="s">
        <v>0</v>
      </c>
      <c r="S23" s="44"/>
      <c r="T23" s="72"/>
      <c r="U23" s="62"/>
      <c r="V23" s="63" t="s">
        <v>0</v>
      </c>
    </row>
    <row r="24" spans="1:22" s="6" customFormat="1" ht="15" customHeight="1" x14ac:dyDescent="0.2">
      <c r="A24" s="64" t="s">
        <v>27</v>
      </c>
      <c r="B24" s="65"/>
      <c r="C24" s="66"/>
      <c r="D24" s="129"/>
      <c r="E24" s="86"/>
      <c r="F24" s="65"/>
      <c r="G24" s="65"/>
      <c r="H24" s="87"/>
      <c r="I24" s="88"/>
      <c r="J24" s="86"/>
      <c r="K24" s="89"/>
      <c r="L24" s="89"/>
      <c r="M24" s="90"/>
      <c r="N24" s="84" t="s">
        <v>79</v>
      </c>
      <c r="O24" s="85">
        <v>229780430</v>
      </c>
      <c r="P24" s="85">
        <v>0</v>
      </c>
      <c r="Q24" s="85">
        <v>0</v>
      </c>
      <c r="R24" s="43" t="s">
        <v>0</v>
      </c>
      <c r="S24" s="44"/>
      <c r="T24" s="72"/>
      <c r="U24" s="62"/>
      <c r="V24" s="63" t="s">
        <v>0</v>
      </c>
    </row>
    <row r="25" spans="1:22" s="6" customFormat="1" ht="15.75" customHeight="1" x14ac:dyDescent="0.2">
      <c r="A25" s="64" t="s">
        <v>5</v>
      </c>
      <c r="B25" s="65"/>
      <c r="C25" s="66"/>
      <c r="D25" s="129"/>
      <c r="E25" s="86"/>
      <c r="F25" s="65"/>
      <c r="G25" s="65"/>
      <c r="H25" s="87"/>
      <c r="I25" s="88"/>
      <c r="J25" s="86"/>
      <c r="K25" s="89"/>
      <c r="L25" s="89"/>
      <c r="M25" s="90"/>
      <c r="N25" s="98" t="s">
        <v>80</v>
      </c>
      <c r="O25" s="93">
        <v>10000000</v>
      </c>
      <c r="P25" s="93">
        <v>0</v>
      </c>
      <c r="Q25" s="93">
        <v>0</v>
      </c>
      <c r="R25" s="43" t="s">
        <v>0</v>
      </c>
      <c r="S25" s="44"/>
      <c r="T25" s="72"/>
      <c r="U25" s="62"/>
      <c r="V25" s="63" t="s">
        <v>0</v>
      </c>
    </row>
    <row r="26" spans="1:22" s="6" customFormat="1" ht="24" customHeight="1" x14ac:dyDescent="0.2">
      <c r="A26" s="64" t="s">
        <v>5</v>
      </c>
      <c r="B26" s="65"/>
      <c r="C26" s="66"/>
      <c r="D26" s="129"/>
      <c r="E26" s="80"/>
      <c r="F26" s="80"/>
      <c r="G26" s="80"/>
      <c r="H26" s="81"/>
      <c r="I26" s="82"/>
      <c r="J26" s="80"/>
      <c r="K26" s="82"/>
      <c r="L26" s="82"/>
      <c r="M26" s="83"/>
      <c r="N26" s="84" t="s">
        <v>81</v>
      </c>
      <c r="O26" s="85">
        <v>31700000</v>
      </c>
      <c r="P26" s="85">
        <v>0</v>
      </c>
      <c r="Q26" s="85">
        <v>0</v>
      </c>
      <c r="R26" s="43" t="s">
        <v>0</v>
      </c>
      <c r="S26" s="44"/>
      <c r="T26" s="72"/>
      <c r="U26" s="62"/>
      <c r="V26" s="63" t="s">
        <v>0</v>
      </c>
    </row>
    <row r="27" spans="1:22" s="6" customFormat="1" ht="15" customHeight="1" thickBot="1" x14ac:dyDescent="0.25">
      <c r="A27" s="64" t="s">
        <v>27</v>
      </c>
      <c r="B27" s="65"/>
      <c r="C27" s="66"/>
      <c r="D27" s="129"/>
      <c r="E27" s="94"/>
      <c r="F27" s="94"/>
      <c r="G27" s="94"/>
      <c r="H27" s="95"/>
      <c r="I27" s="96"/>
      <c r="J27" s="94"/>
      <c r="K27" s="96"/>
      <c r="L27" s="96"/>
      <c r="M27" s="97"/>
      <c r="N27" s="98" t="s">
        <v>82</v>
      </c>
      <c r="O27" s="93">
        <v>417833718.28999996</v>
      </c>
      <c r="P27" s="93">
        <v>0</v>
      </c>
      <c r="Q27" s="93">
        <v>0</v>
      </c>
      <c r="R27" s="43" t="s">
        <v>0</v>
      </c>
      <c r="S27" s="44"/>
      <c r="T27" s="72"/>
      <c r="U27" s="62"/>
      <c r="V27" s="63" t="s">
        <v>0</v>
      </c>
    </row>
    <row r="28" spans="1:22" s="6" customFormat="1" ht="39.75" customHeight="1" thickBot="1" x14ac:dyDescent="0.25">
      <c r="A28" s="64"/>
      <c r="B28" s="65"/>
      <c r="C28" s="66"/>
      <c r="D28" s="75">
        <v>7950500</v>
      </c>
      <c r="E28" s="50"/>
      <c r="F28" s="51"/>
      <c r="G28" s="51"/>
      <c r="H28" s="52"/>
      <c r="I28" s="53"/>
      <c r="J28" s="50"/>
      <c r="K28" s="54"/>
      <c r="L28" s="54"/>
      <c r="M28" s="55"/>
      <c r="N28" s="73" t="s">
        <v>84</v>
      </c>
      <c r="O28" s="71">
        <f>O30+O31+O32</f>
        <v>106426100</v>
      </c>
      <c r="P28" s="71">
        <f t="shared" ref="P28:Q28" si="2">P30+P31+P32</f>
        <v>0</v>
      </c>
      <c r="Q28" s="58">
        <f>P28/O28*100</f>
        <v>0</v>
      </c>
      <c r="R28" s="43"/>
      <c r="S28" s="44"/>
      <c r="T28" s="72"/>
      <c r="U28" s="62"/>
      <c r="V28" s="63"/>
    </row>
    <row r="29" spans="1:22" s="6" customFormat="1" ht="16.5" customHeight="1" x14ac:dyDescent="0.2">
      <c r="A29" s="64"/>
      <c r="B29" s="65"/>
      <c r="C29" s="66"/>
      <c r="D29" s="123"/>
      <c r="E29" s="86"/>
      <c r="F29" s="65"/>
      <c r="G29" s="65"/>
      <c r="H29" s="87"/>
      <c r="I29" s="88"/>
      <c r="J29" s="86"/>
      <c r="K29" s="89"/>
      <c r="L29" s="89"/>
      <c r="M29" s="90"/>
      <c r="N29" s="124" t="s">
        <v>73</v>
      </c>
      <c r="O29" s="125"/>
      <c r="P29" s="125"/>
      <c r="Q29" s="126"/>
      <c r="R29" s="43"/>
      <c r="S29" s="44"/>
      <c r="T29" s="72"/>
      <c r="U29" s="62"/>
      <c r="V29" s="63"/>
    </row>
    <row r="30" spans="1:22" s="6" customFormat="1" ht="15" customHeight="1" x14ac:dyDescent="0.2">
      <c r="A30" s="64" t="s">
        <v>3</v>
      </c>
      <c r="B30" s="65"/>
      <c r="C30" s="66"/>
      <c r="D30" s="123"/>
      <c r="E30" s="80"/>
      <c r="F30" s="80"/>
      <c r="G30" s="80"/>
      <c r="H30" s="81"/>
      <c r="I30" s="82"/>
      <c r="J30" s="80"/>
      <c r="K30" s="82"/>
      <c r="L30" s="82"/>
      <c r="M30" s="83"/>
      <c r="N30" s="84" t="s">
        <v>113</v>
      </c>
      <c r="O30" s="85">
        <v>99947100</v>
      </c>
      <c r="P30" s="85">
        <v>0</v>
      </c>
      <c r="Q30" s="85">
        <v>0</v>
      </c>
      <c r="R30" s="43" t="s">
        <v>0</v>
      </c>
      <c r="S30" s="44"/>
      <c r="T30" s="72"/>
      <c r="U30" s="62"/>
      <c r="V30" s="63" t="s">
        <v>0</v>
      </c>
    </row>
    <row r="31" spans="1:22" s="6" customFormat="1" ht="15" customHeight="1" x14ac:dyDescent="0.2">
      <c r="A31" s="64" t="s">
        <v>3</v>
      </c>
      <c r="B31" s="65"/>
      <c r="C31" s="66"/>
      <c r="D31" s="123"/>
      <c r="E31" s="86"/>
      <c r="F31" s="65"/>
      <c r="G31" s="65"/>
      <c r="H31" s="87"/>
      <c r="I31" s="88"/>
      <c r="J31" s="86"/>
      <c r="K31" s="89"/>
      <c r="L31" s="89"/>
      <c r="M31" s="90"/>
      <c r="N31" s="91" t="s">
        <v>85</v>
      </c>
      <c r="O31" s="92">
        <v>2850000</v>
      </c>
      <c r="P31" s="92">
        <v>0</v>
      </c>
      <c r="Q31" s="85">
        <v>0</v>
      </c>
      <c r="R31" s="43" t="s">
        <v>0</v>
      </c>
      <c r="S31" s="44"/>
      <c r="T31" s="72"/>
      <c r="U31" s="62"/>
      <c r="V31" s="63" t="s">
        <v>0</v>
      </c>
    </row>
    <row r="32" spans="1:22" s="6" customFormat="1" ht="15" customHeight="1" thickBot="1" x14ac:dyDescent="0.25">
      <c r="A32" s="64" t="s">
        <v>3</v>
      </c>
      <c r="B32" s="65"/>
      <c r="C32" s="66"/>
      <c r="D32" s="123"/>
      <c r="E32" s="86"/>
      <c r="F32" s="65"/>
      <c r="G32" s="65"/>
      <c r="H32" s="87"/>
      <c r="I32" s="88"/>
      <c r="J32" s="86"/>
      <c r="K32" s="89"/>
      <c r="L32" s="89"/>
      <c r="M32" s="90"/>
      <c r="N32" s="98" t="s">
        <v>86</v>
      </c>
      <c r="O32" s="93">
        <v>3629000</v>
      </c>
      <c r="P32" s="93">
        <v>0</v>
      </c>
      <c r="Q32" s="93">
        <v>0</v>
      </c>
      <c r="R32" s="43" t="s">
        <v>0</v>
      </c>
      <c r="S32" s="44"/>
      <c r="T32" s="72"/>
      <c r="U32" s="62"/>
      <c r="V32" s="63" t="s">
        <v>0</v>
      </c>
    </row>
    <row r="33" spans="1:22" s="6" customFormat="1" ht="29.25" customHeight="1" thickBot="1" x14ac:dyDescent="0.25">
      <c r="A33" s="64" t="s">
        <v>36</v>
      </c>
      <c r="B33" s="65"/>
      <c r="C33" s="66"/>
      <c r="D33" s="101" t="s">
        <v>35</v>
      </c>
      <c r="E33" s="102"/>
      <c r="F33" s="103"/>
      <c r="G33" s="103"/>
      <c r="H33" s="104"/>
      <c r="I33" s="105"/>
      <c r="J33" s="102"/>
      <c r="K33" s="106"/>
      <c r="L33" s="106"/>
      <c r="M33" s="107"/>
      <c r="N33" s="108" t="s">
        <v>87</v>
      </c>
      <c r="O33" s="109">
        <v>4635000</v>
      </c>
      <c r="P33" s="109">
        <v>402871.07</v>
      </c>
      <c r="Q33" s="110">
        <v>8.6919299999999993</v>
      </c>
      <c r="R33" s="43" t="s">
        <v>0</v>
      </c>
      <c r="S33" s="44"/>
      <c r="T33" s="72"/>
      <c r="U33" s="62"/>
      <c r="V33" s="63" t="s">
        <v>0</v>
      </c>
    </row>
    <row r="34" spans="1:22" s="6" customFormat="1" ht="27" customHeight="1" thickBot="1" x14ac:dyDescent="0.25">
      <c r="A34" s="64" t="s">
        <v>30</v>
      </c>
      <c r="B34" s="65"/>
      <c r="C34" s="66"/>
      <c r="D34" s="49" t="s">
        <v>34</v>
      </c>
      <c r="E34" s="50"/>
      <c r="F34" s="51"/>
      <c r="G34" s="51"/>
      <c r="H34" s="52"/>
      <c r="I34" s="53"/>
      <c r="J34" s="50"/>
      <c r="K34" s="54"/>
      <c r="L34" s="54"/>
      <c r="M34" s="55"/>
      <c r="N34" s="73" t="s">
        <v>88</v>
      </c>
      <c r="O34" s="71">
        <v>22830000</v>
      </c>
      <c r="P34" s="71">
        <v>1194633.7</v>
      </c>
      <c r="Q34" s="58">
        <v>5.2327399999999997</v>
      </c>
      <c r="R34" s="43" t="s">
        <v>0</v>
      </c>
      <c r="S34" s="44"/>
      <c r="T34" s="72"/>
      <c r="U34" s="62"/>
      <c r="V34" s="63" t="s">
        <v>0</v>
      </c>
    </row>
    <row r="35" spans="1:22" s="6" customFormat="1" ht="51.75" customHeight="1" thickBot="1" x14ac:dyDescent="0.25">
      <c r="A35" s="64" t="s">
        <v>33</v>
      </c>
      <c r="B35" s="65"/>
      <c r="C35" s="66"/>
      <c r="D35" s="49" t="s">
        <v>32</v>
      </c>
      <c r="E35" s="50"/>
      <c r="F35" s="51"/>
      <c r="G35" s="51"/>
      <c r="H35" s="52"/>
      <c r="I35" s="53"/>
      <c r="J35" s="50"/>
      <c r="K35" s="54"/>
      <c r="L35" s="54"/>
      <c r="M35" s="55"/>
      <c r="N35" s="74" t="s">
        <v>89</v>
      </c>
      <c r="O35" s="57">
        <v>40000000</v>
      </c>
      <c r="P35" s="57">
        <v>2190345.0699999998</v>
      </c>
      <c r="Q35" s="58">
        <v>5.4758599999999999</v>
      </c>
      <c r="R35" s="43" t="s">
        <v>0</v>
      </c>
      <c r="S35" s="44"/>
      <c r="T35" s="72"/>
      <c r="U35" s="62"/>
      <c r="V35" s="63" t="s">
        <v>0</v>
      </c>
    </row>
    <row r="36" spans="1:22" s="6" customFormat="1" ht="62.25" customHeight="1" thickBot="1" x14ac:dyDescent="0.25">
      <c r="A36" s="64" t="s">
        <v>3</v>
      </c>
      <c r="B36" s="65"/>
      <c r="C36" s="66"/>
      <c r="D36" s="49" t="s">
        <v>31</v>
      </c>
      <c r="E36" s="67"/>
      <c r="F36" s="67"/>
      <c r="G36" s="67"/>
      <c r="H36" s="68"/>
      <c r="I36" s="53"/>
      <c r="J36" s="67"/>
      <c r="K36" s="53"/>
      <c r="L36" s="53"/>
      <c r="M36" s="69"/>
      <c r="N36" s="73" t="s">
        <v>90</v>
      </c>
      <c r="O36" s="71">
        <v>6301000</v>
      </c>
      <c r="P36" s="71">
        <v>0</v>
      </c>
      <c r="Q36" s="58">
        <v>0</v>
      </c>
      <c r="R36" s="43" t="s">
        <v>0</v>
      </c>
      <c r="S36" s="44"/>
      <c r="T36" s="72"/>
      <c r="U36" s="62"/>
      <c r="V36" s="63" t="s">
        <v>0</v>
      </c>
    </row>
    <row r="37" spans="1:22" s="6" customFormat="1" ht="27" customHeight="1" thickBot="1" x14ac:dyDescent="0.25">
      <c r="A37" s="64" t="s">
        <v>30</v>
      </c>
      <c r="B37" s="65"/>
      <c r="C37" s="66"/>
      <c r="D37" s="49" t="s">
        <v>29</v>
      </c>
      <c r="E37" s="67"/>
      <c r="F37" s="67"/>
      <c r="G37" s="67"/>
      <c r="H37" s="68"/>
      <c r="I37" s="53"/>
      <c r="J37" s="67"/>
      <c r="K37" s="53"/>
      <c r="L37" s="53"/>
      <c r="M37" s="69"/>
      <c r="N37" s="73" t="s">
        <v>91</v>
      </c>
      <c r="O37" s="71">
        <v>350820000</v>
      </c>
      <c r="P37" s="71">
        <v>43348759.539999999</v>
      </c>
      <c r="Q37" s="58">
        <v>12.35641</v>
      </c>
      <c r="R37" s="43" t="s">
        <v>0</v>
      </c>
      <c r="S37" s="44"/>
      <c r="T37" s="72"/>
      <c r="U37" s="62"/>
      <c r="V37" s="63" t="s">
        <v>0</v>
      </c>
    </row>
    <row r="38" spans="1:22" s="6" customFormat="1" ht="30.75" customHeight="1" thickBot="1" x14ac:dyDescent="0.25">
      <c r="A38" s="64" t="s">
        <v>5</v>
      </c>
      <c r="B38" s="65"/>
      <c r="C38" s="66"/>
      <c r="D38" s="49" t="s">
        <v>28</v>
      </c>
      <c r="E38" s="50"/>
      <c r="F38" s="51"/>
      <c r="G38" s="51"/>
      <c r="H38" s="52"/>
      <c r="I38" s="53"/>
      <c r="J38" s="50"/>
      <c r="K38" s="54"/>
      <c r="L38" s="54"/>
      <c r="M38" s="55"/>
      <c r="N38" s="74" t="s">
        <v>92</v>
      </c>
      <c r="O38" s="57">
        <v>61484000</v>
      </c>
      <c r="P38" s="57">
        <v>3000000</v>
      </c>
      <c r="Q38" s="58">
        <v>4.8793199999999999</v>
      </c>
      <c r="R38" s="43" t="s">
        <v>0</v>
      </c>
      <c r="S38" s="44"/>
      <c r="T38" s="72"/>
      <c r="U38" s="62"/>
      <c r="V38" s="63" t="s">
        <v>0</v>
      </c>
    </row>
    <row r="39" spans="1:22" s="6" customFormat="1" ht="30" customHeight="1" thickBot="1" x14ac:dyDescent="0.25">
      <c r="A39" s="64" t="s">
        <v>27</v>
      </c>
      <c r="B39" s="65"/>
      <c r="C39" s="66"/>
      <c r="D39" s="49" t="s">
        <v>26</v>
      </c>
      <c r="E39" s="50"/>
      <c r="F39" s="51"/>
      <c r="G39" s="51"/>
      <c r="H39" s="52"/>
      <c r="I39" s="53"/>
      <c r="J39" s="50"/>
      <c r="K39" s="54"/>
      <c r="L39" s="54"/>
      <c r="M39" s="55"/>
      <c r="N39" s="74" t="s">
        <v>93</v>
      </c>
      <c r="O39" s="57">
        <v>8860000</v>
      </c>
      <c r="P39" s="57">
        <v>0</v>
      </c>
      <c r="Q39" s="58">
        <v>0</v>
      </c>
      <c r="R39" s="43" t="s">
        <v>0</v>
      </c>
      <c r="S39" s="44"/>
      <c r="T39" s="72"/>
      <c r="U39" s="62"/>
      <c r="V39" s="63" t="s">
        <v>0</v>
      </c>
    </row>
    <row r="40" spans="1:22" s="6" customFormat="1" ht="53.25" customHeight="1" thickBot="1" x14ac:dyDescent="0.25">
      <c r="A40" s="64" t="s">
        <v>5</v>
      </c>
      <c r="B40" s="65"/>
      <c r="C40" s="66"/>
      <c r="D40" s="49" t="s">
        <v>25</v>
      </c>
      <c r="E40" s="50"/>
      <c r="F40" s="51"/>
      <c r="G40" s="51"/>
      <c r="H40" s="52"/>
      <c r="I40" s="53"/>
      <c r="J40" s="50"/>
      <c r="K40" s="54"/>
      <c r="L40" s="54"/>
      <c r="M40" s="55"/>
      <c r="N40" s="74" t="s">
        <v>94</v>
      </c>
      <c r="O40" s="57">
        <v>100000000</v>
      </c>
      <c r="P40" s="57">
        <v>59468768.579999998</v>
      </c>
      <c r="Q40" s="58">
        <v>59.468769999999999</v>
      </c>
      <c r="R40" s="43" t="s">
        <v>0</v>
      </c>
      <c r="S40" s="44"/>
      <c r="T40" s="72"/>
      <c r="U40" s="62"/>
      <c r="V40" s="63" t="s">
        <v>0</v>
      </c>
    </row>
    <row r="41" spans="1:22" s="6" customFormat="1" ht="40.5" customHeight="1" thickBot="1" x14ac:dyDescent="0.25">
      <c r="A41" s="64" t="s">
        <v>5</v>
      </c>
      <c r="B41" s="65"/>
      <c r="C41" s="66"/>
      <c r="D41" s="49" t="s">
        <v>24</v>
      </c>
      <c r="E41" s="50"/>
      <c r="F41" s="51"/>
      <c r="G41" s="51"/>
      <c r="H41" s="52"/>
      <c r="I41" s="53"/>
      <c r="J41" s="50"/>
      <c r="K41" s="54"/>
      <c r="L41" s="54"/>
      <c r="M41" s="55"/>
      <c r="N41" s="74" t="s">
        <v>95</v>
      </c>
      <c r="O41" s="57">
        <v>4000000</v>
      </c>
      <c r="P41" s="57">
        <v>0</v>
      </c>
      <c r="Q41" s="58">
        <v>0</v>
      </c>
      <c r="R41" s="43" t="s">
        <v>0</v>
      </c>
      <c r="S41" s="44"/>
      <c r="T41" s="72"/>
      <c r="U41" s="62"/>
      <c r="V41" s="63" t="s">
        <v>0</v>
      </c>
    </row>
    <row r="42" spans="1:22" s="6" customFormat="1" ht="43.5" customHeight="1" thickBot="1" x14ac:dyDescent="0.25">
      <c r="A42" s="64" t="s">
        <v>18</v>
      </c>
      <c r="B42" s="65"/>
      <c r="C42" s="66"/>
      <c r="D42" s="49" t="s">
        <v>23</v>
      </c>
      <c r="E42" s="50"/>
      <c r="F42" s="51"/>
      <c r="G42" s="51"/>
      <c r="H42" s="52"/>
      <c r="I42" s="53"/>
      <c r="J42" s="50"/>
      <c r="K42" s="54"/>
      <c r="L42" s="54"/>
      <c r="M42" s="55"/>
      <c r="N42" s="74" t="s">
        <v>96</v>
      </c>
      <c r="O42" s="57">
        <v>101607600</v>
      </c>
      <c r="P42" s="57">
        <v>4449931.34</v>
      </c>
      <c r="Q42" s="58">
        <v>4.3795299999999999</v>
      </c>
      <c r="R42" s="43" t="s">
        <v>0</v>
      </c>
      <c r="S42" s="44"/>
      <c r="T42" s="72"/>
      <c r="U42" s="62"/>
      <c r="V42" s="63" t="s">
        <v>0</v>
      </c>
    </row>
    <row r="43" spans="1:22" s="6" customFormat="1" ht="45.75" customHeight="1" thickBot="1" x14ac:dyDescent="0.25">
      <c r="A43" s="64" t="s">
        <v>5</v>
      </c>
      <c r="B43" s="65"/>
      <c r="C43" s="66"/>
      <c r="D43" s="49" t="s">
        <v>22</v>
      </c>
      <c r="E43" s="50"/>
      <c r="F43" s="51"/>
      <c r="G43" s="51"/>
      <c r="H43" s="52"/>
      <c r="I43" s="53"/>
      <c r="J43" s="50"/>
      <c r="K43" s="54"/>
      <c r="L43" s="54"/>
      <c r="M43" s="55"/>
      <c r="N43" s="74" t="s">
        <v>97</v>
      </c>
      <c r="O43" s="57">
        <v>113740000</v>
      </c>
      <c r="P43" s="57">
        <v>0</v>
      </c>
      <c r="Q43" s="58">
        <v>0</v>
      </c>
      <c r="R43" s="43" t="s">
        <v>0</v>
      </c>
      <c r="S43" s="44"/>
      <c r="T43" s="72"/>
      <c r="U43" s="62"/>
      <c r="V43" s="63" t="s">
        <v>0</v>
      </c>
    </row>
    <row r="44" spans="1:22" s="6" customFormat="1" ht="64.5" customHeight="1" thickBot="1" x14ac:dyDescent="0.25">
      <c r="A44" s="64" t="s">
        <v>13</v>
      </c>
      <c r="B44" s="65"/>
      <c r="C44" s="66"/>
      <c r="D44" s="49" t="s">
        <v>21</v>
      </c>
      <c r="E44" s="50"/>
      <c r="F44" s="51"/>
      <c r="G44" s="51"/>
      <c r="H44" s="52"/>
      <c r="I44" s="53"/>
      <c r="J44" s="50"/>
      <c r="K44" s="54"/>
      <c r="L44" s="54"/>
      <c r="M44" s="55"/>
      <c r="N44" s="74" t="s">
        <v>98</v>
      </c>
      <c r="O44" s="57">
        <v>8133100</v>
      </c>
      <c r="P44" s="57">
        <v>0</v>
      </c>
      <c r="Q44" s="58">
        <v>0</v>
      </c>
      <c r="R44" s="43" t="s">
        <v>0</v>
      </c>
      <c r="S44" s="44"/>
      <c r="T44" s="72"/>
      <c r="U44" s="62"/>
      <c r="V44" s="63" t="s">
        <v>0</v>
      </c>
    </row>
    <row r="45" spans="1:22" s="6" customFormat="1" ht="52.5" customHeight="1" thickBot="1" x14ac:dyDescent="0.25">
      <c r="A45" s="64" t="s">
        <v>20</v>
      </c>
      <c r="B45" s="65"/>
      <c r="C45" s="66"/>
      <c r="D45" s="49" t="s">
        <v>19</v>
      </c>
      <c r="E45" s="50"/>
      <c r="F45" s="51"/>
      <c r="G45" s="51"/>
      <c r="H45" s="52"/>
      <c r="I45" s="53"/>
      <c r="J45" s="50"/>
      <c r="K45" s="54"/>
      <c r="L45" s="54"/>
      <c r="M45" s="55"/>
      <c r="N45" s="74" t="s">
        <v>99</v>
      </c>
      <c r="O45" s="57">
        <v>128239900</v>
      </c>
      <c r="P45" s="57">
        <v>0</v>
      </c>
      <c r="Q45" s="58">
        <v>0</v>
      </c>
      <c r="R45" s="43" t="s">
        <v>0</v>
      </c>
      <c r="S45" s="44"/>
      <c r="T45" s="72"/>
      <c r="U45" s="62"/>
      <c r="V45" s="63" t="s">
        <v>0</v>
      </c>
    </row>
    <row r="46" spans="1:22" s="6" customFormat="1" ht="53.25" customHeight="1" thickBot="1" x14ac:dyDescent="0.25">
      <c r="A46" s="64" t="s">
        <v>18</v>
      </c>
      <c r="B46" s="65"/>
      <c r="C46" s="66"/>
      <c r="D46" s="49" t="s">
        <v>17</v>
      </c>
      <c r="E46" s="50"/>
      <c r="F46" s="51"/>
      <c r="G46" s="51"/>
      <c r="H46" s="52"/>
      <c r="I46" s="53"/>
      <c r="J46" s="50"/>
      <c r="K46" s="54"/>
      <c r="L46" s="54"/>
      <c r="M46" s="55"/>
      <c r="N46" s="74" t="s">
        <v>100</v>
      </c>
      <c r="O46" s="57">
        <v>2953900</v>
      </c>
      <c r="P46" s="57">
        <v>0</v>
      </c>
      <c r="Q46" s="58">
        <v>0</v>
      </c>
      <c r="R46" s="43" t="s">
        <v>0</v>
      </c>
      <c r="S46" s="44"/>
      <c r="T46" s="72"/>
      <c r="U46" s="62"/>
      <c r="V46" s="63" t="s">
        <v>0</v>
      </c>
    </row>
    <row r="47" spans="1:22" s="6" customFormat="1" ht="26.25" customHeight="1" thickBot="1" x14ac:dyDescent="0.25">
      <c r="A47" s="64" t="s">
        <v>5</v>
      </c>
      <c r="B47" s="65"/>
      <c r="C47" s="66"/>
      <c r="D47" s="49" t="s">
        <v>16</v>
      </c>
      <c r="E47" s="67"/>
      <c r="F47" s="67"/>
      <c r="G47" s="67"/>
      <c r="H47" s="68"/>
      <c r="I47" s="53"/>
      <c r="J47" s="67"/>
      <c r="K47" s="53"/>
      <c r="L47" s="53"/>
      <c r="M47" s="69"/>
      <c r="N47" s="73" t="s">
        <v>101</v>
      </c>
      <c r="O47" s="71">
        <v>14810100</v>
      </c>
      <c r="P47" s="71">
        <v>0</v>
      </c>
      <c r="Q47" s="58">
        <v>0</v>
      </c>
      <c r="R47" s="43" t="s">
        <v>0</v>
      </c>
      <c r="S47" s="44"/>
      <c r="T47" s="72"/>
      <c r="U47" s="62"/>
      <c r="V47" s="63" t="s">
        <v>0</v>
      </c>
    </row>
    <row r="48" spans="1:22" s="6" customFormat="1" ht="51.75" customHeight="1" thickBot="1" x14ac:dyDescent="0.25">
      <c r="A48" s="64" t="s">
        <v>15</v>
      </c>
      <c r="B48" s="65"/>
      <c r="C48" s="66"/>
      <c r="D48" s="49" t="s">
        <v>14</v>
      </c>
      <c r="E48" s="50"/>
      <c r="F48" s="51"/>
      <c r="G48" s="51"/>
      <c r="H48" s="52"/>
      <c r="I48" s="53"/>
      <c r="J48" s="50"/>
      <c r="K48" s="54"/>
      <c r="L48" s="54"/>
      <c r="M48" s="55"/>
      <c r="N48" s="74" t="s">
        <v>104</v>
      </c>
      <c r="O48" s="57">
        <v>95803600</v>
      </c>
      <c r="P48" s="57">
        <v>6175998.7999999998</v>
      </c>
      <c r="Q48" s="58">
        <v>6.4465199999999996</v>
      </c>
      <c r="R48" s="43" t="s">
        <v>0</v>
      </c>
      <c r="S48" s="44"/>
      <c r="T48" s="72"/>
      <c r="U48" s="62"/>
      <c r="V48" s="63" t="s">
        <v>0</v>
      </c>
    </row>
    <row r="49" spans="1:22" s="6" customFormat="1" ht="51" customHeight="1" thickBot="1" x14ac:dyDescent="0.25">
      <c r="A49" s="64" t="s">
        <v>13</v>
      </c>
      <c r="B49" s="65"/>
      <c r="C49" s="66"/>
      <c r="D49" s="49" t="s">
        <v>12</v>
      </c>
      <c r="E49" s="50"/>
      <c r="F49" s="51"/>
      <c r="G49" s="51"/>
      <c r="H49" s="52"/>
      <c r="I49" s="53"/>
      <c r="J49" s="50"/>
      <c r="K49" s="54"/>
      <c r="L49" s="54"/>
      <c r="M49" s="55"/>
      <c r="N49" s="74" t="s">
        <v>105</v>
      </c>
      <c r="O49" s="57">
        <v>77199300</v>
      </c>
      <c r="P49" s="57">
        <v>1891741.29</v>
      </c>
      <c r="Q49" s="58">
        <v>2.4504600000000001</v>
      </c>
      <c r="R49" s="43" t="s">
        <v>0</v>
      </c>
      <c r="S49" s="44"/>
      <c r="T49" s="72"/>
      <c r="U49" s="62"/>
      <c r="V49" s="63" t="s">
        <v>0</v>
      </c>
    </row>
    <row r="50" spans="1:22" s="6" customFormat="1" ht="49.5" customHeight="1" thickBot="1" x14ac:dyDescent="0.25">
      <c r="A50" s="64" t="s">
        <v>11</v>
      </c>
      <c r="B50" s="65"/>
      <c r="C50" s="66"/>
      <c r="D50" s="49" t="s">
        <v>10</v>
      </c>
      <c r="E50" s="50"/>
      <c r="F50" s="51"/>
      <c r="G50" s="51"/>
      <c r="H50" s="52"/>
      <c r="I50" s="53"/>
      <c r="J50" s="50"/>
      <c r="K50" s="54"/>
      <c r="L50" s="54"/>
      <c r="M50" s="55"/>
      <c r="N50" s="74" t="s">
        <v>106</v>
      </c>
      <c r="O50" s="57">
        <v>74545800</v>
      </c>
      <c r="P50" s="57">
        <v>8649754.3800000008</v>
      </c>
      <c r="Q50" s="58">
        <v>11.60328</v>
      </c>
      <c r="R50" s="43" t="s">
        <v>0</v>
      </c>
      <c r="S50" s="44"/>
      <c r="T50" s="72"/>
      <c r="U50" s="62"/>
      <c r="V50" s="63" t="s">
        <v>0</v>
      </c>
    </row>
    <row r="51" spans="1:22" s="6" customFormat="1" ht="53.25" customHeight="1" thickBot="1" x14ac:dyDescent="0.25">
      <c r="A51" s="64" t="s">
        <v>9</v>
      </c>
      <c r="B51" s="65"/>
      <c r="C51" s="66"/>
      <c r="D51" s="49" t="s">
        <v>8</v>
      </c>
      <c r="E51" s="50"/>
      <c r="F51" s="51"/>
      <c r="G51" s="51"/>
      <c r="H51" s="52"/>
      <c r="I51" s="53"/>
      <c r="J51" s="50"/>
      <c r="K51" s="54"/>
      <c r="L51" s="54"/>
      <c r="M51" s="55"/>
      <c r="N51" s="74" t="s">
        <v>107</v>
      </c>
      <c r="O51" s="57">
        <v>185615000</v>
      </c>
      <c r="P51" s="57">
        <v>14852444.52</v>
      </c>
      <c r="Q51" s="58">
        <v>8.0017499999999995</v>
      </c>
      <c r="R51" s="43" t="s">
        <v>0</v>
      </c>
      <c r="S51" s="44"/>
      <c r="T51" s="72"/>
      <c r="U51" s="62"/>
      <c r="V51" s="63" t="s">
        <v>0</v>
      </c>
    </row>
    <row r="52" spans="1:22" s="6" customFormat="1" ht="36.75" customHeight="1" thickBot="1" x14ac:dyDescent="0.25">
      <c r="A52" s="64" t="s">
        <v>7</v>
      </c>
      <c r="B52" s="65"/>
      <c r="C52" s="66"/>
      <c r="D52" s="49" t="s">
        <v>6</v>
      </c>
      <c r="E52" s="50"/>
      <c r="F52" s="51"/>
      <c r="G52" s="51"/>
      <c r="H52" s="52"/>
      <c r="I52" s="53"/>
      <c r="J52" s="50"/>
      <c r="K52" s="54"/>
      <c r="L52" s="54"/>
      <c r="M52" s="55"/>
      <c r="N52" s="74" t="s">
        <v>108</v>
      </c>
      <c r="O52" s="57">
        <v>3900000</v>
      </c>
      <c r="P52" s="57">
        <v>94000</v>
      </c>
      <c r="Q52" s="58">
        <v>2.4102600000000001</v>
      </c>
      <c r="R52" s="43" t="s">
        <v>0</v>
      </c>
      <c r="S52" s="44"/>
      <c r="T52" s="72"/>
      <c r="U52" s="62"/>
      <c r="V52" s="63" t="s">
        <v>0</v>
      </c>
    </row>
    <row r="53" spans="1:22" s="6" customFormat="1" ht="51.75" customHeight="1" thickBot="1" x14ac:dyDescent="0.25">
      <c r="A53" s="64" t="s">
        <v>5</v>
      </c>
      <c r="B53" s="65"/>
      <c r="C53" s="66"/>
      <c r="D53" s="49" t="s">
        <v>4</v>
      </c>
      <c r="E53" s="50"/>
      <c r="F53" s="51"/>
      <c r="G53" s="51"/>
      <c r="H53" s="52"/>
      <c r="I53" s="53"/>
      <c r="J53" s="50"/>
      <c r="K53" s="54"/>
      <c r="L53" s="54"/>
      <c r="M53" s="55"/>
      <c r="N53" s="74" t="s">
        <v>114</v>
      </c>
      <c r="O53" s="57">
        <v>1000000</v>
      </c>
      <c r="P53" s="57">
        <v>0</v>
      </c>
      <c r="Q53" s="58">
        <v>0</v>
      </c>
      <c r="R53" s="43" t="s">
        <v>0</v>
      </c>
      <c r="S53" s="44"/>
      <c r="T53" s="72"/>
      <c r="U53" s="62"/>
      <c r="V53" s="63" t="s">
        <v>0</v>
      </c>
    </row>
    <row r="54" spans="1:22" s="6" customFormat="1" ht="41.25" customHeight="1" thickBot="1" x14ac:dyDescent="0.25">
      <c r="A54" s="64" t="s">
        <v>3</v>
      </c>
      <c r="B54" s="65"/>
      <c r="C54" s="66"/>
      <c r="D54" s="49" t="s">
        <v>2</v>
      </c>
      <c r="E54" s="50"/>
      <c r="F54" s="51"/>
      <c r="G54" s="51"/>
      <c r="H54" s="52"/>
      <c r="I54" s="53"/>
      <c r="J54" s="50"/>
      <c r="K54" s="54"/>
      <c r="L54" s="54"/>
      <c r="M54" s="55"/>
      <c r="N54" s="74" t="s">
        <v>109</v>
      </c>
      <c r="O54" s="57">
        <v>200000000</v>
      </c>
      <c r="P54" s="57">
        <v>0</v>
      </c>
      <c r="Q54" s="58">
        <v>0</v>
      </c>
      <c r="R54" s="43" t="s">
        <v>0</v>
      </c>
      <c r="S54" s="44"/>
      <c r="T54" s="72"/>
      <c r="U54" s="62"/>
      <c r="V54" s="63" t="s">
        <v>0</v>
      </c>
    </row>
    <row r="55" spans="1:22" s="6" customFormat="1" ht="34.5" customHeight="1" thickBot="1" x14ac:dyDescent="0.25">
      <c r="A55" s="111" t="s">
        <v>1</v>
      </c>
      <c r="B55" s="112"/>
      <c r="C55" s="113"/>
      <c r="D55" s="120" t="s">
        <v>110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14">
        <f>O11+O12+O13+O15+O20+O28+O33+O34+O35+O36+O37+O38+O39+O40+O41+O42+O43+O44+O45+O46+O47+O48+O49+O50+O51+O52+O53+O54+O14</f>
        <v>2722281282.7399998</v>
      </c>
      <c r="P55" s="114">
        <f>P11+P12+P13+P15+P20+P28+P33+P34+P35+P36+P37+P38+P39+P40+P41+P42+P43+P44+P45+P46+P47+P48+P49+P50+P51+P52+P53+P54+P14</f>
        <v>158254560.22000003</v>
      </c>
      <c r="Q55" s="115">
        <f>P55/O55*100</f>
        <v>5.8133067006476065</v>
      </c>
      <c r="R55" s="116" t="s">
        <v>0</v>
      </c>
      <c r="S55" s="117"/>
      <c r="T55" s="118"/>
      <c r="U55" s="119"/>
      <c r="V55" s="22" t="s">
        <v>0</v>
      </c>
    </row>
    <row r="56" spans="1:22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14">
    <mergeCell ref="D55:N55"/>
    <mergeCell ref="D16:D19"/>
    <mergeCell ref="N16:Q16"/>
    <mergeCell ref="N21:Q21"/>
    <mergeCell ref="D3:Q3"/>
    <mergeCell ref="D5:Q5"/>
    <mergeCell ref="N29:Q29"/>
    <mergeCell ref="D21:D27"/>
    <mergeCell ref="D29:D32"/>
    <mergeCell ref="D7:D10"/>
    <mergeCell ref="O7:O10"/>
    <mergeCell ref="P7:P10"/>
    <mergeCell ref="Q7:Q10"/>
    <mergeCell ref="N7:N10"/>
  </mergeCells>
  <pageMargins left="0.19685039370078741" right="0.19685039370078741" top="0.39370078740157483" bottom="0.19685039370078741" header="0.19685039370078741" footer="0.19685039370078741"/>
  <pageSetup scale="92" fitToHeight="0" orientation="portrait" r:id="rId1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Исполнение за 1-ый квартал 13г.</vt:lpstr>
      <vt:lpstr>Лист1</vt:lpstr>
      <vt:lpstr>'Исполнение за 1-ый квартал 13г.'!Заголовки_для_печати</vt:lpstr>
      <vt:lpstr>'Исполнение за 1-ый квартал 13г.'!Область_печати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Волошина</cp:lastModifiedBy>
  <cp:lastPrinted>2014-01-15T08:53:00Z</cp:lastPrinted>
  <dcterms:created xsi:type="dcterms:W3CDTF">2014-01-13T13:13:54Z</dcterms:created>
  <dcterms:modified xsi:type="dcterms:W3CDTF">2014-01-21T11:59:04Z</dcterms:modified>
</cp:coreProperties>
</file>