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МОНИТОРИНГА\2016\Мониторинг услуг\"/>
    </mc:Choice>
  </mc:AlternateContent>
  <bookViews>
    <workbookView xWindow="0" yWindow="0" windowWidth="24000" windowHeight="90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40" i="1" l="1"/>
  <c r="C142" i="1" s="1"/>
  <c r="F40" i="1"/>
  <c r="F19" i="1" l="1"/>
  <c r="F18" i="1"/>
  <c r="F16" i="1"/>
  <c r="F15" i="1"/>
  <c r="F8" i="1"/>
  <c r="F135" i="1" l="1"/>
  <c r="F134" i="1"/>
  <c r="F131" i="1"/>
  <c r="F132" i="1"/>
  <c r="F133" i="1"/>
  <c r="F130" i="1"/>
  <c r="F57" i="1" l="1"/>
  <c r="F85" i="1"/>
  <c r="F56" i="1"/>
  <c r="F125" i="1" l="1"/>
  <c r="F104" i="1"/>
  <c r="F103" i="1"/>
  <c r="F102" i="1"/>
  <c r="F101" i="1"/>
  <c r="F95" i="1"/>
  <c r="F94" i="1"/>
  <c r="F93" i="1"/>
  <c r="F92" i="1"/>
  <c r="F91" i="1"/>
  <c r="F86" i="1"/>
  <c r="F80" i="1"/>
  <c r="E142" i="1" l="1"/>
  <c r="E143" i="1"/>
  <c r="F75" i="1"/>
  <c r="F69" i="1" l="1"/>
  <c r="F70" i="1"/>
  <c r="F64" i="1"/>
  <c r="F63" i="1"/>
  <c r="F62" i="1"/>
  <c r="F51" i="1" l="1"/>
  <c r="F50" i="1"/>
  <c r="F49" i="1"/>
  <c r="F44" i="1" l="1"/>
  <c r="F43" i="1"/>
  <c r="F42" i="1"/>
  <c r="F41" i="1"/>
  <c r="F39" i="1"/>
  <c r="F38" i="1"/>
  <c r="F37" i="1"/>
  <c r="F32" i="1" l="1"/>
  <c r="F31" i="1"/>
  <c r="F29" i="1"/>
  <c r="F28" i="1"/>
  <c r="F27" i="1"/>
  <c r="F26" i="1" l="1"/>
  <c r="F25" i="1"/>
  <c r="F24" i="1"/>
  <c r="F17" i="1"/>
  <c r="F14" i="1" l="1"/>
  <c r="F13" i="1"/>
  <c r="F12" i="1"/>
  <c r="F11" i="1"/>
  <c r="F10" i="1"/>
  <c r="F9" i="1"/>
  <c r="F7" i="1"/>
  <c r="F6" i="1"/>
  <c r="F5" i="1"/>
</calcChain>
</file>

<file path=xl/sharedStrings.xml><?xml version="1.0" encoding="utf-8"?>
<sst xmlns="http://schemas.openxmlformats.org/spreadsheetml/2006/main" count="286" uniqueCount="190">
  <si>
    <t>Показатель объёма услуг</t>
  </si>
  <si>
    <t>Единица измерения</t>
  </si>
  <si>
    <t>% исполнения</t>
  </si>
  <si>
    <t>человек</t>
  </si>
  <si>
    <t>Организация предоставления дополнительного образования в мунципальных образовательных учреждениях дополнительного образования детей</t>
  </si>
  <si>
    <t>Управление по образованию и науке администрации города Сочи</t>
  </si>
  <si>
    <t>единиц</t>
  </si>
  <si>
    <t>Обеспечение организации и осуществление бухгалтерского учёта муниципальных образовательных учреждений города Сочи</t>
  </si>
  <si>
    <t>Организация проведения аттестации педагогических работников муниципальных образовательных учреждений</t>
  </si>
  <si>
    <t>Планирование, организация и контроль ремонтных работ, технического обслуживания и эксплуатации зданий, сооружений, инженерных сетей и оборудования, транспортных средств, коммунальных услуг мунципальных учреждений образования</t>
  </si>
  <si>
    <t>учреждение</t>
  </si>
  <si>
    <t>Организационно- методическое сопровождение деятельности муниципальной системы образования</t>
  </si>
  <si>
    <t>Управление здравоохранения администрации города Сочи</t>
  </si>
  <si>
    <t>Заготовка, переработка, хранение и обеспечение безопасности донорской крови и её компонентов</t>
  </si>
  <si>
    <t>литров</t>
  </si>
  <si>
    <t>штук</t>
  </si>
  <si>
    <t>Бесплатное изготовление и ремонт зубных протезов ( кроме изготовленных из драгоценных металлов) отдельным категориям жителей Краснодарского края)</t>
  </si>
  <si>
    <t>Скорая медицинская помощь</t>
  </si>
  <si>
    <t>Вызовы скорой медицинской помощи</t>
  </si>
  <si>
    <t>Мероприятия</t>
  </si>
  <si>
    <t>Посещения</t>
  </si>
  <si>
    <t>Койко-дни</t>
  </si>
  <si>
    <t>Консультирование</t>
  </si>
  <si>
    <t>Количество педагогических работников, прошедших аттестацию</t>
  </si>
  <si>
    <t>Количество обслуживаемых образовательных учреждений</t>
  </si>
  <si>
    <t>Количество учащихся</t>
  </si>
  <si>
    <t>Количество обучающихся</t>
  </si>
  <si>
    <t>Количество воспитанников</t>
  </si>
  <si>
    <t>Обеспечение организации и осуществления автотранспортного обслуживания</t>
  </si>
  <si>
    <t>отсутствие ДТП по вине водителей МБУ " Сочиавтотранс"</t>
  </si>
  <si>
    <t>Обеспечение организации и осуществления медицинской статистики</t>
  </si>
  <si>
    <t>мероприятий</t>
  </si>
  <si>
    <t>Обеспечение организации и осуществление бухгалтерского учёта</t>
  </si>
  <si>
    <t>Управление культуры администрации города Сочи</t>
  </si>
  <si>
    <t>учащийся</t>
  </si>
  <si>
    <t>Организация библиотечно-информационного обслуживания населения муниципального образования г Сочи</t>
  </si>
  <si>
    <t>Документовыдача</t>
  </si>
  <si>
    <t>экз.</t>
  </si>
  <si>
    <t>Предоставление дополнительного образования в муниципальных образовательных учреждениях дополнительного образования детей в сфере культуры</t>
  </si>
  <si>
    <t>Обеспечение организации и осуществления бухгалтерского учета учреждений культуры города Сочи</t>
  </si>
  <si>
    <t>Количество заключенных договоров</t>
  </si>
  <si>
    <t>Среднегодовой контингент</t>
  </si>
  <si>
    <t>Число посетителей</t>
  </si>
  <si>
    <t>процент</t>
  </si>
  <si>
    <t>Техническое обеспечение деятельности учреждений культуры города Сочи</t>
  </si>
  <si>
    <t>Департамент физической культуры и спорта администрации города Сочи</t>
  </si>
  <si>
    <t>Организация и осуществление бухгалтерского учёта для муниципальных бюджетных учреждений физической культуры и спорта</t>
  </si>
  <si>
    <t>Департамент строительства администрации города Сочи</t>
  </si>
  <si>
    <t>Рассмотрение обращений юридических и физических лиц</t>
  </si>
  <si>
    <t>Обращения</t>
  </si>
  <si>
    <t>Департамент архитектуры, градостроительства и благоустройства администрации города Сочи</t>
  </si>
  <si>
    <t>Разрешение (аннулирование разрешений), предписание</t>
  </si>
  <si>
    <t>Справка</t>
  </si>
  <si>
    <t>Разрешение</t>
  </si>
  <si>
    <t>Управление информационных ресурсов администрации города Сочи</t>
  </si>
  <si>
    <t>Процент</t>
  </si>
  <si>
    <t>Услуг</t>
  </si>
  <si>
    <t>Консультация</t>
  </si>
  <si>
    <t>Управление сельского хозяйства, продовольствия и промышленности администрации города Сочи</t>
  </si>
  <si>
    <t>Выдача разрешений на право участие в ярмарочной торговле</t>
  </si>
  <si>
    <t>Управление по курортному делу и туризму администрации города Сочи</t>
  </si>
  <si>
    <t>Управление по гражданской обороне и чрезвычайным ситуациям администрации города Сочи</t>
  </si>
  <si>
    <t>Наблюдение</t>
  </si>
  <si>
    <t>мероприятия</t>
  </si>
  <si>
    <t>Управление транспорта и связи администрации города Сочи</t>
  </si>
  <si>
    <t>Осуществление диспетчерского наблюдения за движением городского пассажирского транспорта с использованием спутниковой навигационной системы ГЛОНАСС</t>
  </si>
  <si>
    <t>Осуществление контроля за исполнением договорных обязательств между администрацией города Сочи и автотранспортными предприятиями</t>
  </si>
  <si>
    <t>Обследование пассажиропотока и уровня транспортного обслуживания, технические и качественные показатели работы автотранспортных предприятий, осуществляющих пассажирские перевозки на территории города Сочи</t>
  </si>
  <si>
    <t>Контроль за соблюдением расписания движения пассажирского транспорта и пути их следования</t>
  </si>
  <si>
    <t>Проведение контрольных мероприятий за соблюдением графиков и схем движения общественного транспорта(кол-во.проверок)</t>
  </si>
  <si>
    <t>Участие в обследовании пассажиропотока(транспортные средства)</t>
  </si>
  <si>
    <t>Зачёт платежей физических и юридических лиц по неналоговым доходам</t>
  </si>
  <si>
    <t>Уточнение вида и принадлежности платежей физических и юридических лиц по неналоговым доходам</t>
  </si>
  <si>
    <t>Предоставление земельных участков для строительства без предварительного согласования места размещения</t>
  </si>
  <si>
    <t>Договор</t>
  </si>
  <si>
    <t>Количество уточнений</t>
  </si>
  <si>
    <t>Количество уведомленй на зачёт</t>
  </si>
  <si>
    <t>Количество учреждений, подведомственных управлению по образованию и науке администрации города Сочи - всего</t>
  </si>
  <si>
    <t>Количество обслуживаемых учреждений</t>
  </si>
  <si>
    <t>Количество учреждений, подведомственных управлению культуры администрации города Сочи - всего</t>
  </si>
  <si>
    <t>Количество учреждений, подведомственных департаменту физической культуры и спорта администрации города Сочи - всего</t>
  </si>
  <si>
    <t>Количество учреждений, подведомственных департаменту архитектуры, градостроительства и благоустройства  администрации города Сочи - всего</t>
  </si>
  <si>
    <t>Количество учреждений, подведомственных управлению информационных ресурсов администрации города Сочи - всего</t>
  </si>
  <si>
    <t>Количество учреждений, подведомственных управлению сельского хозяйства, продовольствия и промышленности администрации города Сочи - всего</t>
  </si>
  <si>
    <t>Количество учреждений, подведомственных управлениюпо курортному делу и туризму администрации города Сочи - всего</t>
  </si>
  <si>
    <t>Количество учреждений, подведомственных управлению по гражданской обороне и чрезвычайным ситуациям администрации города Сочи - всего</t>
  </si>
  <si>
    <t>Количество учреждений, подведомственных управлению транспорта и связи администрации города Сочи - всего</t>
  </si>
  <si>
    <t xml:space="preserve">Администрация Лазаревского района города Сочи </t>
  </si>
  <si>
    <t>Управление молодежной политики администрации города Сочи</t>
  </si>
  <si>
    <t>Организация досуга молодежи в кружках и секциях разной направленности</t>
  </si>
  <si>
    <t>молодежные объединения, фестиваля, слеты, походы туристических походов и т.д.</t>
  </si>
  <si>
    <t>Количество учреждений, подведомственных управлению молодежной политики администрации города Сочи - всего</t>
  </si>
  <si>
    <t>Администрация города Сочи</t>
  </si>
  <si>
    <t>Организация эксплуатации и содержания зданий, помещений и автомобильного транспорта, находящегося в мунципальной собственности и переданных в оперативное управление</t>
  </si>
  <si>
    <t>Количество учреждений, подведомственных администрации  города Сочи - всего</t>
  </si>
  <si>
    <t>Департамент городского хозяйства  администрации города Сочи</t>
  </si>
  <si>
    <t>Количество учреждений, подведомственных департаменту городского хозяйства администрации города Сочи - всего</t>
  </si>
  <si>
    <t>тех.условия</t>
  </si>
  <si>
    <t>обращения</t>
  </si>
  <si>
    <t>из них:</t>
  </si>
  <si>
    <t>Организация предоставление основного общего, среднего (полного) общего образования в общеобразовательных учреждениях и образовательных учреждениях,реализующих общеобразовательные программ</t>
  </si>
  <si>
    <t>Медицинская помощь в стационарных условиях</t>
  </si>
  <si>
    <t>Медицинская помощь в амбулаторных условиях</t>
  </si>
  <si>
    <t xml:space="preserve">организация и проведение мероприятий по первичной и вторичной профилактике неинфекционных заболеваний. гигиеническому обучению и воспитанию населения. пропаганде медицинских и гигиенических знаний </t>
  </si>
  <si>
    <t xml:space="preserve">бесплатное изготовление и ремонт зубных протезов (кроме изготовленных из драгоценных металлов) отдельным категориям жителей Краснодарского края </t>
  </si>
  <si>
    <t xml:space="preserve">Объем бюджетных и внебюджетных средств </t>
  </si>
  <si>
    <t>тыс.рублей</t>
  </si>
  <si>
    <t>Количество учреждений, подведомственных управлению здравоохранения администрации города Сочи (получающих муниципальное задание) - всего</t>
  </si>
  <si>
    <t>Количество учреждений, выполнивших муниципальное задание за 2014 год на 100% и более (с учетом отраслевых критериев выполнения МЗ)</t>
  </si>
  <si>
    <t>Количество учреждений, не выполнивших муниципальное задание за 2014 год  (с учетом отраслевых критериев выполнения МЗ)</t>
  </si>
  <si>
    <t>количество культурно-досуговых мероприятий</t>
  </si>
  <si>
    <t>количество обслуживаемых учреждений</t>
  </si>
  <si>
    <t xml:space="preserve">предоставление дополнительного образования в образовательных учреждениях дополнительного образования детей спортивной направленности </t>
  </si>
  <si>
    <t>Население дошкольного и школьного возраста</t>
  </si>
  <si>
    <t>юридические лица (учреждения отрасли "физическая культура и спорт")</t>
  </si>
  <si>
    <t xml:space="preserve">Участие в организации и проведение спортивно-массовых мероприятий в соответствии с календарным планом официальных и спортивных мероприятий Краснодарского края </t>
  </si>
  <si>
    <t>Участие в формировании мунципального заказа в области капитального строительства мунципальной собственности. Осуществление функции заказчика-застройщика по объектам капитального строительства. Осуществление контроля над работами по капитальному строительству муниципальной собственности</t>
  </si>
  <si>
    <t>Выдача разрешения на установку и эксплуатацию рекламной конструкции на территории города Сочи</t>
  </si>
  <si>
    <t>Количество учреждений, подведомственных  департаменту строительства администрации города Сочи - всего</t>
  </si>
  <si>
    <t>Выдача справки о присвоении, изменении, подтверждении или аннулировании адреса объекту недвижимости</t>
  </si>
  <si>
    <t>выдача утвержденной схемы земельного участка на кадастровой карте или кадастровом плане соответствующей территории</t>
  </si>
  <si>
    <t>кол-во подготовленных ответов</t>
  </si>
  <si>
    <t>информирование, прием и выдача документов в муниципальном автономном учреждении "Многофункциональный центр по предоставлению государственных и муниципальных услуг" города Сочи"</t>
  </si>
  <si>
    <t>Выполнение работ по развитию, эксплуатации, обслуживанию информационно-телекоммуникационной инфраструктуры администрации города Сочи (отраслевых (функциональных) подразделений, не обладающих правом юридического лица, а также территориальных подразделений администрации города Сочи)</t>
  </si>
  <si>
    <t>Оказание информационных и консультационных услуг в области организации и обустройства мест массового отдыха</t>
  </si>
  <si>
    <t>Организация аварийно-спасательных мер и мероприятий,проведение мероприятий профилактического характера в городе Сочи</t>
  </si>
  <si>
    <t>Организация видеонаблюдения объектов возможных террористических посягательств города Сочи и проведение мониторинга поступающей информации</t>
  </si>
  <si>
    <t>Обращения физических и юридических лиц</t>
  </si>
  <si>
    <t>Разработка паспортов маршрутов, расписаний движения и расстановки парка автобусов, согласование стоимости проезда по тарифным участкам на основании действующих тарифов, утвержденным в соответствии с действующим законодательством</t>
  </si>
  <si>
    <t>Департамент имущественных отношений администрации города Сочи</t>
  </si>
  <si>
    <t>рассмотрение обращений юридических и физических лиц</t>
  </si>
  <si>
    <t>подготовка договора о передаче в безвозмездное пользование недвижимого имущества, находящегося в муниципальной собственности города Сочи</t>
  </si>
  <si>
    <t>договора</t>
  </si>
  <si>
    <t>сметные расчеты</t>
  </si>
  <si>
    <t>ОМНЦ</t>
  </si>
  <si>
    <t>ведомости объема работ</t>
  </si>
  <si>
    <t>акты выполненных работ</t>
  </si>
  <si>
    <t>наряд-заказы</t>
  </si>
  <si>
    <t>акты-приемки</t>
  </si>
  <si>
    <t>дефектные ведомости</t>
  </si>
  <si>
    <t>кол-во услуг</t>
  </si>
  <si>
    <t>Диспечерская услуга (Сочисвет)</t>
  </si>
  <si>
    <t>кол-во согласований</t>
  </si>
  <si>
    <t>Согласование заявлений на разрытие в случаях, предусмотренных мунципальными правовыми актами (Сочисвет)</t>
  </si>
  <si>
    <t>Согласование проектной документации сетей наружного освещения (Сочисвет)</t>
  </si>
  <si>
    <t>Предоставление ритуальных услуг (Похоронное дело)</t>
  </si>
  <si>
    <t>Осуществление технического надзора (УКР)</t>
  </si>
  <si>
    <t>Исполнение муниципальных контрактов (УКР)</t>
  </si>
  <si>
    <t>ритуальные услуги</t>
  </si>
  <si>
    <t>услуги тех надзора</t>
  </si>
  <si>
    <t>кол-во контрактов</t>
  </si>
  <si>
    <t>Своевременность заключения муниципальных контрактов с организациями, обеспечение надлежащего технического состояния зданий, помещений, инженерного оборудования. Бесперебойная работа автотранспорта.</t>
  </si>
  <si>
    <t>%</t>
  </si>
  <si>
    <t>Наименование муниципальной услуги(работы)</t>
  </si>
  <si>
    <t>Сводный мониторинг выполнения муниципальными учреждениями города Сочи объемных показателей, утвержденных муниципальными  заданиями на 2015 год</t>
  </si>
  <si>
    <t>Количество учреждений, выполнивших муниципальное задание за 2015 год на 100% и более (с учетом отраслевых критериев выполнения МЗ)</t>
  </si>
  <si>
    <t>Количество учреждений, не выполнивших муниципальное задание за 2015 год  (с учетом отраслевых критериев выполнения МЗ)</t>
  </si>
  <si>
    <t>спортивно-массовые мероприятия</t>
  </si>
  <si>
    <t>муниципальные контракты</t>
  </si>
  <si>
    <t>Количество учреждений, выполнивших муниципальное задание за 2015 год на 100% и более (с учетом отраслевых криетирев выполнения МЗ)</t>
  </si>
  <si>
    <t>Количество учреждений, не выполнивших муниципальное задание за 2015 год  (с учетом отраслевых криетирев выполнения МЗ)</t>
  </si>
  <si>
    <t>Количество учреждений, выполнивших муниципальное задание за 2015 год на 100% и более (с учетом отраслевых критериев  выполнения МЗ)</t>
  </si>
  <si>
    <t>Плановое значение на 2015год</t>
  </si>
  <si>
    <t>Фактическое значение за 2015 год</t>
  </si>
  <si>
    <t>Количество учреждений, не выполнивших муниципальное задание за 2015 год  (с учетом отраслевых критериев  выполнения МЗ)</t>
  </si>
  <si>
    <t>Количество учреждений, не выполнивших муниципальное задание за 2015год  (с учетом отраслевых криетирев выполнения МЗ)</t>
  </si>
  <si>
    <t>Количество учреждений, подведомственных департаменту имущественных отношений администрации города Сочи - всего</t>
  </si>
  <si>
    <t>Количество учреждений, выполнивших муниципальное задание за 2015год на 100% и более (с учетом отраслевых криетирев выполнения МЗ)</t>
  </si>
  <si>
    <t>Выдача технических условий (Сочисвет)</t>
  </si>
  <si>
    <t>Итого муниципальных учреждений, которым установленны мунципальные задания на 2015 год</t>
  </si>
  <si>
    <t>Присмотр и уход за детьми дошкольного возраста</t>
  </si>
  <si>
    <t xml:space="preserve">Организация предоставления общедоступного бесплатного дошкольного образования </t>
  </si>
  <si>
    <t>Организация предоставления общедоступного и бесплатного начального общего,основного общего, среднего(полного) общего образования по основным общеобразовательным программам</t>
  </si>
  <si>
    <t>Информационно- технологическое сопровождение проведения государственной итоговой аттестации</t>
  </si>
  <si>
    <t xml:space="preserve">Количество, обслуженных граждан </t>
  </si>
  <si>
    <t>Сопровождение мунципальных образовательных организаций при прохождении ими процедур государственной регламентации образовательной деятельности</t>
  </si>
  <si>
    <t>количество аккредитованных муниципальных ОО</t>
  </si>
  <si>
    <t>Проведение независимой оценки качества работы мунципальных образовательных организаций</t>
  </si>
  <si>
    <t xml:space="preserve">количество МОО, прошедших процедуру независимой оценки качества работы </t>
  </si>
  <si>
    <t>Внедрение информационно- коммуникационных технологий и информационно- техническое сопровождение организаций муниципальной системы образования</t>
  </si>
  <si>
    <t>количество обслуживаемых учреждений муниципальной системы образования</t>
  </si>
  <si>
    <t>планирование, организация и контроль ремонтных работ, технического обслуживания и эксплуатации зданий, сооружений, инженерных сетей и оборудования, транспортных средств, коммунальных услуг муниципальных учреждений образования</t>
  </si>
  <si>
    <t>Проведение диагностики, оказание консультативной помощи и методического сопровождения по вопросам обучения, воспитания детей и подростков</t>
  </si>
  <si>
    <t>дети, подростки, педагоги</t>
  </si>
  <si>
    <t>Организация предоставления общедоступного и бесплатного дошкольного образования</t>
  </si>
  <si>
    <t>Публичное представление музейных предметов и музейных коллекций</t>
  </si>
  <si>
    <t>Организация и проведение культурно- массовых мероприятий</t>
  </si>
  <si>
    <t>Работа по организации и проведению культурно- массовой деятельности, проводимой учреждениями клубного типа</t>
  </si>
  <si>
    <t>Показ концертов и концертных программ, иных зрелищных программ</t>
  </si>
  <si>
    <t>количество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</si>
</sst>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0_-;\-* #,##0.00_-;_-* &quot;-&quot;??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 Unicode MS"/>
      <family val="2"/>
      <charset val="204"/>
    </font>
    <font>
      <sz val="10"/>
      <color theme="1"/>
      <name val="Arial Unicode MS"/>
      <family val="2"/>
      <charset val="204"/>
    </font>
    <font>
      <sz val="12"/>
      <color theme="1"/>
      <name val="Arial Unicode MS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0F0E8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06">
    <xf numFmtId="0" fontId="0" fillId="0" borderId="0"/>
    <xf numFmtId="43" fontId="1" fillId="0" borderId="0" applyFon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6" fillId="12" borderId="30" applyNumberFormat="0" applyAlignment="0" applyProtection="0"/>
    <xf numFmtId="0" fontId="16" fillId="12" borderId="30" applyNumberFormat="0" applyAlignment="0" applyProtection="0"/>
    <xf numFmtId="0" fontId="17" fillId="25" borderId="31" applyNumberFormat="0" applyAlignment="0" applyProtection="0"/>
    <xf numFmtId="0" fontId="17" fillId="25" borderId="31" applyNumberFormat="0" applyAlignment="0" applyProtection="0"/>
    <xf numFmtId="0" fontId="18" fillId="25" borderId="30" applyNumberFormat="0" applyAlignment="0" applyProtection="0"/>
    <xf numFmtId="0" fontId="18" fillId="25" borderId="30" applyNumberFormat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1" fillId="0" borderId="34" applyNumberFormat="0" applyFill="0" applyAlignment="0" applyProtection="0"/>
    <xf numFmtId="0" fontId="21" fillId="0" borderId="34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3" fillId="26" borderId="36" applyNumberFormat="0" applyAlignment="0" applyProtection="0"/>
    <xf numFmtId="0" fontId="23" fillId="26" borderId="36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4" fillId="0" borderId="0"/>
    <xf numFmtId="0" fontId="14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6" fillId="0" borderId="0"/>
    <xf numFmtId="0" fontId="14" fillId="0" borderId="0"/>
    <xf numFmtId="0" fontId="35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4" fillId="0" borderId="0"/>
    <xf numFmtId="0" fontId="33" fillId="0" borderId="0"/>
    <xf numFmtId="0" fontId="33" fillId="0" borderId="0"/>
    <xf numFmtId="0" fontId="31" fillId="0" borderId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28" borderId="37" applyNumberFormat="0" applyFont="0" applyAlignment="0" applyProtection="0"/>
    <xf numFmtId="0" fontId="31" fillId="28" borderId="37" applyNumberFormat="0" applyFont="0" applyAlignment="0" applyProtection="0"/>
    <xf numFmtId="0" fontId="31" fillId="28" borderId="37" applyNumberFormat="0" applyFont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</cellStyleXfs>
  <cellXfs count="167">
    <xf numFmtId="0" fontId="0" fillId="0" borderId="0" xfId="0"/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/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3" fontId="6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3" fontId="6" fillId="0" borderId="2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9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43" fontId="6" fillId="2" borderId="2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6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10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2" borderId="1" xfId="1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7" fillId="29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30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9" fontId="6" fillId="4" borderId="8" xfId="0" applyNumberFormat="1" applyFont="1" applyFill="1" applyBorder="1" applyAlignment="1">
      <alignment horizontal="center" vertical="center"/>
    </xf>
    <xf numFmtId="9" fontId="6" fillId="4" borderId="6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6" fillId="4" borderId="8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top"/>
    </xf>
    <xf numFmtId="0" fontId="2" fillId="3" borderId="21" xfId="0" applyFont="1" applyFill="1" applyBorder="1" applyAlignment="1">
      <alignment horizontal="center" vertical="top"/>
    </xf>
    <xf numFmtId="0" fontId="2" fillId="3" borderId="22" xfId="0" applyFont="1" applyFill="1" applyBorder="1" applyAlignment="1">
      <alignment horizontal="center" vertical="top"/>
    </xf>
    <xf numFmtId="0" fontId="6" fillId="5" borderId="2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9" fontId="6" fillId="5" borderId="24" xfId="0" applyNumberFormat="1" applyFont="1" applyFill="1" applyBorder="1" applyAlignment="1">
      <alignment horizontal="center" vertical="center"/>
    </xf>
    <xf numFmtId="0" fontId="6" fillId="5" borderId="40" xfId="0" applyNumberFormat="1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left" wrapText="1"/>
    </xf>
    <xf numFmtId="0" fontId="6" fillId="5" borderId="6" xfId="0" applyFont="1" applyFill="1" applyBorder="1" applyAlignment="1">
      <alignment horizontal="left" wrapText="1"/>
    </xf>
    <xf numFmtId="0" fontId="6" fillId="5" borderId="8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10" fontId="6" fillId="5" borderId="8" xfId="0" applyNumberFormat="1" applyFont="1" applyFill="1" applyBorder="1" applyAlignment="1">
      <alignment horizontal="center" vertical="center"/>
    </xf>
    <xf numFmtId="0" fontId="6" fillId="5" borderId="12" xfId="0" applyNumberFormat="1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9" fontId="6" fillId="4" borderId="24" xfId="0" applyNumberFormat="1" applyFont="1" applyFill="1" applyBorder="1" applyAlignment="1">
      <alignment horizontal="center" vertical="center"/>
    </xf>
    <xf numFmtId="9" fontId="6" fillId="4" borderId="3" xfId="0" applyNumberFormat="1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left" wrapText="1"/>
    </xf>
    <xf numFmtId="0" fontId="6" fillId="5" borderId="3" xfId="0" applyFont="1" applyFill="1" applyBorder="1" applyAlignment="1">
      <alignment horizontal="left" wrapText="1"/>
    </xf>
    <xf numFmtId="0" fontId="6" fillId="5" borderId="13" xfId="0" applyFont="1" applyFill="1" applyBorder="1" applyAlignment="1">
      <alignment horizontal="left" wrapText="1"/>
    </xf>
    <xf numFmtId="0" fontId="6" fillId="5" borderId="14" xfId="0" applyFont="1" applyFill="1" applyBorder="1" applyAlignment="1">
      <alignment horizontal="left" wrapText="1"/>
    </xf>
    <xf numFmtId="0" fontId="6" fillId="4" borderId="4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left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10" fontId="6" fillId="5" borderId="15" xfId="0" applyNumberFormat="1" applyFont="1" applyFill="1" applyBorder="1" applyAlignment="1">
      <alignment horizontal="center" vertical="center"/>
    </xf>
    <xf numFmtId="0" fontId="6" fillId="5" borderId="16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0" fontId="6" fillId="4" borderId="8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wrapText="1"/>
    </xf>
    <xf numFmtId="0" fontId="13" fillId="3" borderId="6" xfId="0" applyFont="1" applyFill="1" applyBorder="1" applyAlignment="1">
      <alignment horizont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wrapText="1"/>
    </xf>
    <xf numFmtId="0" fontId="6" fillId="4" borderId="10" xfId="0" applyFont="1" applyFill="1" applyBorder="1" applyAlignment="1">
      <alignment horizontal="left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10" fontId="6" fillId="4" borderId="23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43" fontId="6" fillId="0" borderId="29" xfId="1" applyFont="1" applyFill="1" applyBorder="1" applyAlignment="1">
      <alignment horizontal="center" vertical="center"/>
    </xf>
    <xf numFmtId="43" fontId="6" fillId="0" borderId="2" xfId="1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9" fontId="10" fillId="0" borderId="7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</cellXfs>
  <cellStyles count="106">
    <cellStyle name="20% - Акцент1 2" xfId="2"/>
    <cellStyle name="20% - Акцент1 3" xfId="3"/>
    <cellStyle name="20% - Акцент2 2" xfId="4"/>
    <cellStyle name="20% - Акцент2 3" xfId="5"/>
    <cellStyle name="20% - Акцент3 2" xfId="6"/>
    <cellStyle name="20% - Акцент3 3" xfId="7"/>
    <cellStyle name="20% - Акцент4 2" xfId="8"/>
    <cellStyle name="20% - Акцент4 3" xfId="9"/>
    <cellStyle name="20% - Акцент5 2" xfId="10"/>
    <cellStyle name="20% - Акцент5 3" xfId="11"/>
    <cellStyle name="20% - Акцент6 2" xfId="12"/>
    <cellStyle name="20% - Акцент6 3" xfId="13"/>
    <cellStyle name="40% - Акцент1 2" xfId="14"/>
    <cellStyle name="40% - Акцент1 3" xfId="15"/>
    <cellStyle name="40% - Акцент2 2" xfId="16"/>
    <cellStyle name="40% - Акцент2 3" xfId="17"/>
    <cellStyle name="40% - Акцент3 2" xfId="18"/>
    <cellStyle name="40% - Акцент3 3" xfId="19"/>
    <cellStyle name="40% - Акцент4 2" xfId="20"/>
    <cellStyle name="40% - Акцент4 3" xfId="21"/>
    <cellStyle name="40% - Акцент5 2" xfId="22"/>
    <cellStyle name="40% - Акцент5 3" xfId="23"/>
    <cellStyle name="40% - Акцент6 2" xfId="24"/>
    <cellStyle name="40% - Акцент6 3" xfId="25"/>
    <cellStyle name="60% - Акцент1 2" xfId="26"/>
    <cellStyle name="60% - Акцент1 3" xfId="27"/>
    <cellStyle name="60% - Акцент2 2" xfId="28"/>
    <cellStyle name="60% - Акцент2 3" xfId="29"/>
    <cellStyle name="60% - Акцент3 2" xfId="30"/>
    <cellStyle name="60% - Акцент3 3" xfId="31"/>
    <cellStyle name="60% - Акцент4 2" xfId="32"/>
    <cellStyle name="60% - Акцент4 3" xfId="33"/>
    <cellStyle name="60% - Акцент5 2" xfId="34"/>
    <cellStyle name="60% - Акцент5 3" xfId="35"/>
    <cellStyle name="60% - Акцент6 2" xfId="36"/>
    <cellStyle name="60% - Акцент6 3" xfId="37"/>
    <cellStyle name="Акцент1 2" xfId="38"/>
    <cellStyle name="Акцент1 3" xfId="39"/>
    <cellStyle name="Акцент2 2" xfId="40"/>
    <cellStyle name="Акцент2 3" xfId="41"/>
    <cellStyle name="Акцент3 2" xfId="42"/>
    <cellStyle name="Акцент3 3" xfId="43"/>
    <cellStyle name="Акцент4 2" xfId="44"/>
    <cellStyle name="Акцент4 3" xfId="45"/>
    <cellStyle name="Акцент5 2" xfId="46"/>
    <cellStyle name="Акцент5 3" xfId="47"/>
    <cellStyle name="Акцент6 2" xfId="48"/>
    <cellStyle name="Акцент6 3" xfId="49"/>
    <cellStyle name="Ввод  2" xfId="50"/>
    <cellStyle name="Ввод  3" xfId="51"/>
    <cellStyle name="Вывод 2" xfId="52"/>
    <cellStyle name="Вывод 3" xfId="53"/>
    <cellStyle name="Вычисление 2" xfId="54"/>
    <cellStyle name="Вычисление 3" xfId="55"/>
    <cellStyle name="Заголовок 1 2" xfId="56"/>
    <cellStyle name="Заголовок 1 3" xfId="57"/>
    <cellStyle name="Заголовок 2 2" xfId="58"/>
    <cellStyle name="Заголовок 2 3" xfId="59"/>
    <cellStyle name="Заголовок 3 2" xfId="60"/>
    <cellStyle name="Заголовок 3 3" xfId="61"/>
    <cellStyle name="Заголовок 4 2" xfId="62"/>
    <cellStyle name="Заголовок 4 3" xfId="63"/>
    <cellStyle name="Итог 2" xfId="64"/>
    <cellStyle name="Итог 3" xfId="65"/>
    <cellStyle name="Контрольная ячейка 2" xfId="66"/>
    <cellStyle name="Контрольная ячейка 3" xfId="67"/>
    <cellStyle name="Название 2" xfId="68"/>
    <cellStyle name="Название 3" xfId="69"/>
    <cellStyle name="Нейтральный 2" xfId="70"/>
    <cellStyle name="Нейтральный 3" xfId="71"/>
    <cellStyle name="Обычный" xfId="0" builtinId="0"/>
    <cellStyle name="Обычный 100" xfId="72"/>
    <cellStyle name="Обычный 100 2" xfId="73"/>
    <cellStyle name="Обычный 102" xfId="74"/>
    <cellStyle name="Обычный 103" xfId="75"/>
    <cellStyle name="Обычный 104" xfId="76"/>
    <cellStyle name="Обычный 104 2" xfId="77"/>
    <cellStyle name="Обычный 2" xfId="78"/>
    <cellStyle name="Обычный 2 2" xfId="79"/>
    <cellStyle name="Обычный 2 3" xfId="80"/>
    <cellStyle name="Обычный 2 4" xfId="81"/>
    <cellStyle name="Обычный 2 5" xfId="82"/>
    <cellStyle name="Обычный 2 6" xfId="83"/>
    <cellStyle name="Обычный 3" xfId="84"/>
    <cellStyle name="Обычный 3 2" xfId="85"/>
    <cellStyle name="Обычный 3 2 2" xfId="86"/>
    <cellStyle name="Обычный 4" xfId="87"/>
    <cellStyle name="Обычный 5" xfId="88"/>
    <cellStyle name="Обычный 6" xfId="89"/>
    <cellStyle name="Обычный 7" xfId="90"/>
    <cellStyle name="Плохой 2" xfId="91"/>
    <cellStyle name="Плохой 3" xfId="92"/>
    <cellStyle name="Пояснение 2" xfId="93"/>
    <cellStyle name="Пояснение 3" xfId="94"/>
    <cellStyle name="Примечание 2" xfId="95"/>
    <cellStyle name="Примечание 3" xfId="96"/>
    <cellStyle name="Примечание 4" xfId="97"/>
    <cellStyle name="Связанная ячейка 2" xfId="98"/>
    <cellStyle name="Связанная ячейка 3" xfId="99"/>
    <cellStyle name="Текст предупреждения 2" xfId="100"/>
    <cellStyle name="Текст предупреждения 3" xfId="101"/>
    <cellStyle name="Финансовый" xfId="1" builtinId="3"/>
    <cellStyle name="Финансовый 2" xfId="102"/>
    <cellStyle name="Финансовый 3" xfId="103"/>
    <cellStyle name="Хороший 2" xfId="104"/>
    <cellStyle name="Хороший 3" xfId="1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3"/>
  <sheetViews>
    <sheetView tabSelected="1" view="pageBreakPreview" zoomScaleNormal="100" zoomScaleSheetLayoutView="100" workbookViewId="0">
      <pane ySplit="3" topLeftCell="A4" activePane="bottomLeft" state="frozen"/>
      <selection pane="bottomLeft" activeCell="I150" sqref="I150"/>
    </sheetView>
  </sheetViews>
  <sheetFormatPr defaultRowHeight="15" x14ac:dyDescent="0.25"/>
  <cols>
    <col min="1" max="1" width="49.28515625" style="4" customWidth="1"/>
    <col min="2" max="2" width="19" style="2" customWidth="1"/>
    <col min="3" max="3" width="15.7109375" style="3" customWidth="1"/>
    <col min="4" max="4" width="14.5703125" style="3" customWidth="1"/>
    <col min="5" max="5" width="14.42578125" style="3" customWidth="1"/>
    <col min="6" max="6" width="13.140625" style="3" customWidth="1"/>
  </cols>
  <sheetData>
    <row r="1" spans="1:6" ht="33.75" customHeight="1" x14ac:dyDescent="0.25">
      <c r="A1" s="154" t="s">
        <v>154</v>
      </c>
      <c r="B1" s="154"/>
      <c r="C1" s="154"/>
      <c r="D1" s="154"/>
      <c r="E1" s="154"/>
      <c r="F1" s="154"/>
    </row>
    <row r="2" spans="1:6" ht="15.75" thickBot="1" x14ac:dyDescent="0.3"/>
    <row r="3" spans="1:6" ht="43.5" customHeight="1" thickBot="1" x14ac:dyDescent="0.3">
      <c r="A3" s="6" t="s">
        <v>153</v>
      </c>
      <c r="B3" s="7" t="s">
        <v>0</v>
      </c>
      <c r="C3" s="7" t="s">
        <v>1</v>
      </c>
      <c r="D3" s="7" t="s">
        <v>162</v>
      </c>
      <c r="E3" s="7" t="s">
        <v>163</v>
      </c>
      <c r="F3" s="8" t="s">
        <v>2</v>
      </c>
    </row>
    <row r="4" spans="1:6" s="1" customFormat="1" ht="22.5" customHeight="1" thickBot="1" x14ac:dyDescent="0.3">
      <c r="A4" s="91" t="s">
        <v>5</v>
      </c>
      <c r="B4" s="92"/>
      <c r="C4" s="92"/>
      <c r="D4" s="92"/>
      <c r="E4" s="92"/>
      <c r="F4" s="93"/>
    </row>
    <row r="5" spans="1:6" ht="33" customHeight="1" x14ac:dyDescent="0.25">
      <c r="A5" s="79" t="s">
        <v>184</v>
      </c>
      <c r="B5" s="41" t="s">
        <v>27</v>
      </c>
      <c r="C5" s="42" t="s">
        <v>3</v>
      </c>
      <c r="D5" s="43">
        <v>20111</v>
      </c>
      <c r="E5" s="43">
        <v>20728</v>
      </c>
      <c r="F5" s="44">
        <f t="shared" ref="F5:F24" si="0">E5/D5*100</f>
        <v>103.06797275123067</v>
      </c>
    </row>
    <row r="6" spans="1:6" ht="63.75" customHeight="1" x14ac:dyDescent="0.25">
      <c r="A6" s="78" t="s">
        <v>100</v>
      </c>
      <c r="B6" s="46" t="s">
        <v>25</v>
      </c>
      <c r="C6" s="25" t="s">
        <v>3</v>
      </c>
      <c r="D6" s="47">
        <v>48403</v>
      </c>
      <c r="E6" s="47">
        <v>47216</v>
      </c>
      <c r="F6" s="48">
        <f t="shared" si="0"/>
        <v>97.547672664917457</v>
      </c>
    </row>
    <row r="7" spans="1:6" ht="34.5" customHeight="1" x14ac:dyDescent="0.25">
      <c r="A7" s="45" t="s">
        <v>171</v>
      </c>
      <c r="B7" s="46" t="s">
        <v>26</v>
      </c>
      <c r="C7" s="25" t="s">
        <v>3</v>
      </c>
      <c r="D7" s="47">
        <v>28530</v>
      </c>
      <c r="E7" s="47">
        <v>28833</v>
      </c>
      <c r="F7" s="48">
        <f t="shared" si="0"/>
        <v>101.06203995793901</v>
      </c>
    </row>
    <row r="8" spans="1:6" s="1" customFormat="1" ht="36" customHeight="1" x14ac:dyDescent="0.25">
      <c r="A8" s="45" t="s">
        <v>170</v>
      </c>
      <c r="B8" s="46" t="s">
        <v>26</v>
      </c>
      <c r="C8" s="25" t="s">
        <v>3</v>
      </c>
      <c r="D8" s="47">
        <v>20264</v>
      </c>
      <c r="E8" s="47">
        <v>20902</v>
      </c>
      <c r="F8" s="48">
        <f t="shared" si="0"/>
        <v>103.1484405842874</v>
      </c>
    </row>
    <row r="9" spans="1:6" ht="57" customHeight="1" x14ac:dyDescent="0.25">
      <c r="A9" s="45" t="s">
        <v>172</v>
      </c>
      <c r="B9" s="46" t="s">
        <v>26</v>
      </c>
      <c r="C9" s="25" t="s">
        <v>3</v>
      </c>
      <c r="D9" s="47">
        <v>48909</v>
      </c>
      <c r="E9" s="47">
        <v>50665</v>
      </c>
      <c r="F9" s="48">
        <f t="shared" si="0"/>
        <v>103.59034124598745</v>
      </c>
    </row>
    <row r="10" spans="1:6" ht="38.25" x14ac:dyDescent="0.25">
      <c r="A10" s="45" t="s">
        <v>4</v>
      </c>
      <c r="B10" s="46" t="s">
        <v>26</v>
      </c>
      <c r="C10" s="25" t="s">
        <v>3</v>
      </c>
      <c r="D10" s="47">
        <v>28225</v>
      </c>
      <c r="E10" s="47">
        <v>28868</v>
      </c>
      <c r="F10" s="48">
        <f t="shared" si="0"/>
        <v>102.27812223206378</v>
      </c>
    </row>
    <row r="11" spans="1:6" ht="45" x14ac:dyDescent="0.25">
      <c r="A11" s="45" t="s">
        <v>7</v>
      </c>
      <c r="B11" s="46" t="s">
        <v>24</v>
      </c>
      <c r="C11" s="25" t="s">
        <v>10</v>
      </c>
      <c r="D11" s="47">
        <v>103</v>
      </c>
      <c r="E11" s="47">
        <v>103</v>
      </c>
      <c r="F11" s="25">
        <f t="shared" si="0"/>
        <v>100</v>
      </c>
    </row>
    <row r="12" spans="1:6" ht="25.5" x14ac:dyDescent="0.25">
      <c r="A12" s="45" t="s">
        <v>173</v>
      </c>
      <c r="B12" s="14" t="s">
        <v>174</v>
      </c>
      <c r="C12" s="25" t="s">
        <v>3</v>
      </c>
      <c r="D12" s="47">
        <v>6400</v>
      </c>
      <c r="E12" s="47">
        <v>6475</v>
      </c>
      <c r="F12" s="48">
        <f t="shared" si="0"/>
        <v>101.171875</v>
      </c>
    </row>
    <row r="13" spans="1:6" ht="51" x14ac:dyDescent="0.25">
      <c r="A13" s="45" t="s">
        <v>175</v>
      </c>
      <c r="B13" s="14" t="s">
        <v>176</v>
      </c>
      <c r="C13" s="25" t="s">
        <v>10</v>
      </c>
      <c r="D13" s="47">
        <v>86</v>
      </c>
      <c r="E13" s="47">
        <v>86</v>
      </c>
      <c r="F13" s="48">
        <f t="shared" si="0"/>
        <v>100</v>
      </c>
    </row>
    <row r="14" spans="1:6" ht="45" x14ac:dyDescent="0.25">
      <c r="A14" s="45" t="s">
        <v>8</v>
      </c>
      <c r="B14" s="46" t="s">
        <v>23</v>
      </c>
      <c r="C14" s="25" t="s">
        <v>3</v>
      </c>
      <c r="D14" s="47">
        <v>790</v>
      </c>
      <c r="E14" s="47">
        <v>808</v>
      </c>
      <c r="F14" s="48">
        <f t="shared" si="0"/>
        <v>102.27848101265822</v>
      </c>
    </row>
    <row r="15" spans="1:6" s="75" customFormat="1" ht="45" x14ac:dyDescent="0.25">
      <c r="A15" s="45" t="s">
        <v>177</v>
      </c>
      <c r="B15" s="74" t="s">
        <v>178</v>
      </c>
      <c r="C15" s="25" t="s">
        <v>10</v>
      </c>
      <c r="D15" s="47">
        <v>167</v>
      </c>
      <c r="E15" s="47">
        <v>167</v>
      </c>
      <c r="F15" s="48">
        <f t="shared" si="0"/>
        <v>100</v>
      </c>
    </row>
    <row r="16" spans="1:6" s="76" customFormat="1" ht="56.25" x14ac:dyDescent="0.25">
      <c r="A16" s="45" t="s">
        <v>179</v>
      </c>
      <c r="B16" s="74" t="s">
        <v>180</v>
      </c>
      <c r="C16" s="25" t="s">
        <v>10</v>
      </c>
      <c r="D16" s="47">
        <v>177</v>
      </c>
      <c r="E16" s="47">
        <v>179</v>
      </c>
      <c r="F16" s="48">
        <f t="shared" si="0"/>
        <v>101.12994350282484</v>
      </c>
    </row>
    <row r="17" spans="1:6" ht="143.25" customHeight="1" x14ac:dyDescent="0.25">
      <c r="A17" s="49" t="s">
        <v>9</v>
      </c>
      <c r="B17" s="73" t="s">
        <v>181</v>
      </c>
      <c r="C17" s="25" t="s">
        <v>10</v>
      </c>
      <c r="D17" s="47">
        <v>167</v>
      </c>
      <c r="E17" s="47">
        <v>167</v>
      </c>
      <c r="F17" s="48">
        <f t="shared" si="0"/>
        <v>100</v>
      </c>
    </row>
    <row r="18" spans="1:6" ht="25.5" x14ac:dyDescent="0.25">
      <c r="A18" s="45" t="s">
        <v>11</v>
      </c>
      <c r="B18" s="72" t="s">
        <v>22</v>
      </c>
      <c r="C18" s="25" t="s">
        <v>10</v>
      </c>
      <c r="D18" s="47">
        <v>167</v>
      </c>
      <c r="E18" s="47">
        <v>167</v>
      </c>
      <c r="F18" s="48">
        <f t="shared" si="0"/>
        <v>100</v>
      </c>
    </row>
    <row r="19" spans="1:6" s="77" customFormat="1" ht="38.25" x14ac:dyDescent="0.25">
      <c r="A19" s="45" t="s">
        <v>182</v>
      </c>
      <c r="B19" s="72" t="s">
        <v>183</v>
      </c>
      <c r="C19" s="25" t="s">
        <v>3</v>
      </c>
      <c r="D19" s="47">
        <v>3500</v>
      </c>
      <c r="E19" s="47">
        <v>3512</v>
      </c>
      <c r="F19" s="48">
        <f t="shared" si="0"/>
        <v>100.34285714285713</v>
      </c>
    </row>
    <row r="20" spans="1:6" s="1" customFormat="1" ht="33.75" customHeight="1" x14ac:dyDescent="0.25">
      <c r="A20" s="108" t="s">
        <v>77</v>
      </c>
      <c r="B20" s="109"/>
      <c r="C20" s="94">
        <v>174</v>
      </c>
      <c r="D20" s="95"/>
      <c r="E20" s="96">
        <v>1</v>
      </c>
      <c r="F20" s="97"/>
    </row>
    <row r="21" spans="1:6" s="1" customFormat="1" ht="33.75" customHeight="1" x14ac:dyDescent="0.25">
      <c r="A21" s="98" t="s">
        <v>108</v>
      </c>
      <c r="B21" s="99"/>
      <c r="C21" s="100">
        <v>174</v>
      </c>
      <c r="D21" s="101"/>
      <c r="E21" s="102">
        <v>1</v>
      </c>
      <c r="F21" s="103"/>
    </row>
    <row r="22" spans="1:6" s="1" customFormat="1" ht="33.75" customHeight="1" thickBot="1" x14ac:dyDescent="0.3">
      <c r="A22" s="110" t="s">
        <v>109</v>
      </c>
      <c r="B22" s="111"/>
      <c r="C22" s="116">
        <v>0</v>
      </c>
      <c r="D22" s="117"/>
      <c r="E22" s="118">
        <v>0</v>
      </c>
      <c r="F22" s="119"/>
    </row>
    <row r="23" spans="1:6" s="1" customFormat="1" ht="33.75" customHeight="1" x14ac:dyDescent="0.25">
      <c r="A23" s="120" t="s">
        <v>12</v>
      </c>
      <c r="B23" s="120"/>
      <c r="C23" s="120"/>
      <c r="D23" s="120"/>
      <c r="E23" s="120"/>
      <c r="F23" s="121"/>
    </row>
    <row r="24" spans="1:6" ht="27.75" customHeight="1" x14ac:dyDescent="0.25">
      <c r="A24" s="45" t="s">
        <v>101</v>
      </c>
      <c r="B24" s="50" t="s">
        <v>21</v>
      </c>
      <c r="C24" s="25" t="s">
        <v>6</v>
      </c>
      <c r="D24" s="47">
        <v>74954</v>
      </c>
      <c r="E24" s="47">
        <v>74954</v>
      </c>
      <c r="F24" s="48">
        <f t="shared" si="0"/>
        <v>100</v>
      </c>
    </row>
    <row r="25" spans="1:6" ht="26.25" customHeight="1" x14ac:dyDescent="0.25">
      <c r="A25" s="45" t="s">
        <v>102</v>
      </c>
      <c r="B25" s="46" t="s">
        <v>20</v>
      </c>
      <c r="C25" s="25" t="s">
        <v>6</v>
      </c>
      <c r="D25" s="80">
        <v>121234</v>
      </c>
      <c r="E25" s="80">
        <v>121234</v>
      </c>
      <c r="F25" s="48">
        <f t="shared" ref="F25:F29" si="1">E25/D25*100</f>
        <v>100</v>
      </c>
    </row>
    <row r="26" spans="1:6" ht="45" x14ac:dyDescent="0.25">
      <c r="A26" s="45" t="s">
        <v>13</v>
      </c>
      <c r="B26" s="46" t="s">
        <v>13</v>
      </c>
      <c r="C26" s="25" t="s">
        <v>14</v>
      </c>
      <c r="D26" s="25">
        <v>350</v>
      </c>
      <c r="E26" s="25">
        <v>350</v>
      </c>
      <c r="F26" s="48">
        <f t="shared" si="1"/>
        <v>100</v>
      </c>
    </row>
    <row r="27" spans="1:6" ht="58.5" customHeight="1" x14ac:dyDescent="0.25">
      <c r="A27" s="45" t="s">
        <v>103</v>
      </c>
      <c r="B27" s="46" t="s">
        <v>19</v>
      </c>
      <c r="C27" s="25" t="s">
        <v>15</v>
      </c>
      <c r="D27" s="25">
        <v>27660</v>
      </c>
      <c r="E27" s="25">
        <v>27660</v>
      </c>
      <c r="F27" s="48">
        <f t="shared" si="1"/>
        <v>100</v>
      </c>
    </row>
    <row r="28" spans="1:6" ht="98.25" customHeight="1" x14ac:dyDescent="0.25">
      <c r="A28" s="45" t="s">
        <v>104</v>
      </c>
      <c r="B28" s="46" t="s">
        <v>16</v>
      </c>
      <c r="C28" s="25" t="s">
        <v>3</v>
      </c>
      <c r="D28" s="25">
        <v>1114</v>
      </c>
      <c r="E28" s="25">
        <v>848</v>
      </c>
      <c r="F28" s="48">
        <f t="shared" si="1"/>
        <v>76.122082585278278</v>
      </c>
    </row>
    <row r="29" spans="1:6" ht="27.75" customHeight="1" x14ac:dyDescent="0.25">
      <c r="A29" s="51" t="s">
        <v>17</v>
      </c>
      <c r="B29" s="46" t="s">
        <v>18</v>
      </c>
      <c r="C29" s="25" t="s">
        <v>15</v>
      </c>
      <c r="D29" s="25">
        <v>10000</v>
      </c>
      <c r="E29" s="25">
        <v>10000</v>
      </c>
      <c r="F29" s="48">
        <f t="shared" si="1"/>
        <v>100</v>
      </c>
    </row>
    <row r="30" spans="1:6" ht="71.25" customHeight="1" x14ac:dyDescent="0.25">
      <c r="A30" s="45" t="s">
        <v>28</v>
      </c>
      <c r="B30" s="46" t="s">
        <v>78</v>
      </c>
      <c r="C30" s="25" t="s">
        <v>15</v>
      </c>
      <c r="D30" s="46" t="s">
        <v>29</v>
      </c>
      <c r="E30" s="46" t="s">
        <v>29</v>
      </c>
      <c r="F30" s="25">
        <v>100</v>
      </c>
    </row>
    <row r="31" spans="1:6" ht="45" x14ac:dyDescent="0.25">
      <c r="A31" s="45" t="s">
        <v>30</v>
      </c>
      <c r="B31" s="46" t="s">
        <v>30</v>
      </c>
      <c r="C31" s="25" t="s">
        <v>31</v>
      </c>
      <c r="D31" s="25">
        <v>430</v>
      </c>
      <c r="E31" s="25">
        <v>430</v>
      </c>
      <c r="F31" s="25">
        <f>E31/D31*100</f>
        <v>100</v>
      </c>
    </row>
    <row r="32" spans="1:6" ht="40.5" customHeight="1" x14ac:dyDescent="0.25">
      <c r="A32" s="45" t="s">
        <v>32</v>
      </c>
      <c r="B32" s="46" t="s">
        <v>105</v>
      </c>
      <c r="C32" s="52" t="s">
        <v>106</v>
      </c>
      <c r="D32" s="25">
        <v>3245000</v>
      </c>
      <c r="E32" s="25">
        <v>3245000</v>
      </c>
      <c r="F32" s="25">
        <f>E32/D32*100</f>
        <v>100</v>
      </c>
    </row>
    <row r="33" spans="1:6" s="1" customFormat="1" ht="32.25" customHeight="1" x14ac:dyDescent="0.25">
      <c r="A33" s="112" t="s">
        <v>107</v>
      </c>
      <c r="B33" s="113"/>
      <c r="C33" s="104">
        <v>26</v>
      </c>
      <c r="D33" s="105"/>
      <c r="E33" s="106">
        <v>1</v>
      </c>
      <c r="F33" s="107"/>
    </row>
    <row r="34" spans="1:6" s="1" customFormat="1" ht="36" customHeight="1" x14ac:dyDescent="0.25">
      <c r="A34" s="87" t="s">
        <v>108</v>
      </c>
      <c r="B34" s="88"/>
      <c r="C34" s="89">
        <v>26</v>
      </c>
      <c r="D34" s="90"/>
      <c r="E34" s="85">
        <v>1</v>
      </c>
      <c r="F34" s="90"/>
    </row>
    <row r="35" spans="1:6" s="1" customFormat="1" ht="33" customHeight="1" x14ac:dyDescent="0.25">
      <c r="A35" s="87" t="s">
        <v>109</v>
      </c>
      <c r="B35" s="88"/>
      <c r="C35" s="89">
        <v>0</v>
      </c>
      <c r="D35" s="90"/>
      <c r="E35" s="85">
        <v>0</v>
      </c>
      <c r="F35" s="90"/>
    </row>
    <row r="36" spans="1:6" s="1" customFormat="1" ht="33" customHeight="1" x14ac:dyDescent="0.25">
      <c r="A36" s="114" t="s">
        <v>33</v>
      </c>
      <c r="B36" s="114"/>
      <c r="C36" s="114"/>
      <c r="D36" s="114"/>
      <c r="E36" s="114"/>
      <c r="F36" s="115"/>
    </row>
    <row r="37" spans="1:6" ht="39" thickBot="1" x14ac:dyDescent="0.3">
      <c r="A37" s="39" t="s">
        <v>38</v>
      </c>
      <c r="B37" s="20" t="s">
        <v>41</v>
      </c>
      <c r="C37" s="18" t="s">
        <v>34</v>
      </c>
      <c r="D37" s="18">
        <v>5301</v>
      </c>
      <c r="E37" s="18">
        <v>5593</v>
      </c>
      <c r="F37" s="23">
        <f>E37/D37*100</f>
        <v>105.50839464252029</v>
      </c>
    </row>
    <row r="38" spans="1:6" ht="38.25" x14ac:dyDescent="0.25">
      <c r="A38" s="83" t="s">
        <v>35</v>
      </c>
      <c r="B38" s="53" t="s">
        <v>36</v>
      </c>
      <c r="C38" s="54" t="s">
        <v>37</v>
      </c>
      <c r="D38" s="55">
        <v>130140</v>
      </c>
      <c r="E38" s="55">
        <v>130212</v>
      </c>
      <c r="F38" s="56">
        <f>E38/D38*100</f>
        <v>100.05532503457815</v>
      </c>
    </row>
    <row r="39" spans="1:6" ht="34.5" customHeight="1" x14ac:dyDescent="0.25">
      <c r="A39" s="84" t="s">
        <v>186</v>
      </c>
      <c r="B39" s="50" t="s">
        <v>110</v>
      </c>
      <c r="C39" s="25" t="s">
        <v>6</v>
      </c>
      <c r="D39" s="24">
        <v>169360</v>
      </c>
      <c r="E39" s="24">
        <v>276650</v>
      </c>
      <c r="F39" s="82">
        <f t="shared" ref="F39:F104" si="2">E39/D39*100</f>
        <v>163.35025980160606</v>
      </c>
    </row>
    <row r="40" spans="1:6" s="77" customFormat="1" ht="34.5" customHeight="1" x14ac:dyDescent="0.25">
      <c r="A40" s="81" t="s">
        <v>187</v>
      </c>
      <c r="B40" s="50" t="s">
        <v>110</v>
      </c>
      <c r="C40" s="25" t="s">
        <v>6</v>
      </c>
      <c r="D40" s="57">
        <v>1551846</v>
      </c>
      <c r="E40" s="57">
        <v>1575852</v>
      </c>
      <c r="F40" s="82">
        <f t="shared" si="2"/>
        <v>101.54693184761889</v>
      </c>
    </row>
    <row r="41" spans="1:6" ht="54" customHeight="1" x14ac:dyDescent="0.25">
      <c r="A41" s="79" t="s">
        <v>188</v>
      </c>
      <c r="B41" s="30" t="s">
        <v>189</v>
      </c>
      <c r="C41" s="25" t="s">
        <v>6</v>
      </c>
      <c r="D41" s="57">
        <v>314800</v>
      </c>
      <c r="E41" s="57">
        <v>318000</v>
      </c>
      <c r="F41" s="58">
        <f t="shared" si="2"/>
        <v>101.01651842439645</v>
      </c>
    </row>
    <row r="42" spans="1:6" ht="33" customHeight="1" x14ac:dyDescent="0.25">
      <c r="A42" s="39" t="s">
        <v>185</v>
      </c>
      <c r="B42" s="20" t="s">
        <v>42</v>
      </c>
      <c r="C42" s="18" t="s">
        <v>3</v>
      </c>
      <c r="D42" s="25">
        <v>215000</v>
      </c>
      <c r="E42" s="24">
        <v>220242</v>
      </c>
      <c r="F42" s="23">
        <f t="shared" si="2"/>
        <v>102.43813953488372</v>
      </c>
    </row>
    <row r="43" spans="1:6" ht="28.5" customHeight="1" x14ac:dyDescent="0.25">
      <c r="A43" s="39" t="s">
        <v>39</v>
      </c>
      <c r="B43" s="20" t="s">
        <v>40</v>
      </c>
      <c r="C43" s="18" t="s">
        <v>6</v>
      </c>
      <c r="D43" s="24">
        <v>38</v>
      </c>
      <c r="E43" s="24">
        <v>39</v>
      </c>
      <c r="F43" s="23">
        <f t="shared" si="2"/>
        <v>102.63157894736842</v>
      </c>
    </row>
    <row r="44" spans="1:6" ht="33.75" x14ac:dyDescent="0.25">
      <c r="A44" s="39" t="s">
        <v>44</v>
      </c>
      <c r="B44" s="20" t="s">
        <v>111</v>
      </c>
      <c r="C44" s="18" t="s">
        <v>6</v>
      </c>
      <c r="D44" s="24">
        <v>15</v>
      </c>
      <c r="E44" s="24">
        <v>15</v>
      </c>
      <c r="F44" s="23">
        <f t="shared" si="2"/>
        <v>100</v>
      </c>
    </row>
    <row r="45" spans="1:6" s="1" customFormat="1" ht="30" customHeight="1" x14ac:dyDescent="0.25">
      <c r="A45" s="87" t="s">
        <v>79</v>
      </c>
      <c r="B45" s="88"/>
      <c r="C45" s="89">
        <v>40</v>
      </c>
      <c r="D45" s="90"/>
      <c r="E45" s="85">
        <v>1</v>
      </c>
      <c r="F45" s="86"/>
    </row>
    <row r="46" spans="1:6" s="1" customFormat="1" ht="32.25" customHeight="1" x14ac:dyDescent="0.25">
      <c r="A46" s="87" t="s">
        <v>108</v>
      </c>
      <c r="B46" s="88"/>
      <c r="C46" s="89">
        <v>40</v>
      </c>
      <c r="D46" s="90"/>
      <c r="E46" s="85">
        <v>1</v>
      </c>
      <c r="F46" s="90"/>
    </row>
    <row r="47" spans="1:6" s="1" customFormat="1" ht="30.75" customHeight="1" x14ac:dyDescent="0.25">
      <c r="A47" s="87" t="s">
        <v>109</v>
      </c>
      <c r="B47" s="88"/>
      <c r="C47" s="89">
        <v>0</v>
      </c>
      <c r="D47" s="90"/>
      <c r="E47" s="85">
        <v>0</v>
      </c>
      <c r="F47" s="90"/>
    </row>
    <row r="48" spans="1:6" s="1" customFormat="1" ht="30.75" customHeight="1" x14ac:dyDescent="0.25">
      <c r="A48" s="114" t="s">
        <v>45</v>
      </c>
      <c r="B48" s="114"/>
      <c r="C48" s="114"/>
      <c r="D48" s="114"/>
      <c r="E48" s="114"/>
      <c r="F48" s="115"/>
    </row>
    <row r="49" spans="1:6" ht="45.75" customHeight="1" x14ac:dyDescent="0.25">
      <c r="A49" s="13" t="s">
        <v>112</v>
      </c>
      <c r="B49" s="14" t="s">
        <v>113</v>
      </c>
      <c r="C49" s="26" t="s">
        <v>3</v>
      </c>
      <c r="D49" s="15">
        <v>5384</v>
      </c>
      <c r="E49" s="15">
        <v>5272</v>
      </c>
      <c r="F49" s="16">
        <f t="shared" si="2"/>
        <v>97.919762258543827</v>
      </c>
    </row>
    <row r="50" spans="1:6" ht="45.75" customHeight="1" x14ac:dyDescent="0.25">
      <c r="A50" s="13" t="s">
        <v>46</v>
      </c>
      <c r="B50" s="14" t="s">
        <v>114</v>
      </c>
      <c r="C50" s="26" t="s">
        <v>10</v>
      </c>
      <c r="D50" s="71">
        <v>19</v>
      </c>
      <c r="E50" s="71">
        <v>19</v>
      </c>
      <c r="F50" s="16">
        <f t="shared" si="2"/>
        <v>100</v>
      </c>
    </row>
    <row r="51" spans="1:6" ht="54.75" customHeight="1" x14ac:dyDescent="0.25">
      <c r="A51" s="13" t="s">
        <v>115</v>
      </c>
      <c r="B51" s="14" t="s">
        <v>157</v>
      </c>
      <c r="C51" s="26" t="s">
        <v>6</v>
      </c>
      <c r="D51" s="15">
        <v>518</v>
      </c>
      <c r="E51" s="15">
        <v>518</v>
      </c>
      <c r="F51" s="16">
        <f t="shared" si="2"/>
        <v>100</v>
      </c>
    </row>
    <row r="52" spans="1:6" s="1" customFormat="1" ht="34.5" customHeight="1" x14ac:dyDescent="0.25">
      <c r="A52" s="87" t="s">
        <v>80</v>
      </c>
      <c r="B52" s="88"/>
      <c r="C52" s="89">
        <v>18</v>
      </c>
      <c r="D52" s="90"/>
      <c r="E52" s="85">
        <v>1</v>
      </c>
      <c r="F52" s="86"/>
    </row>
    <row r="53" spans="1:6" s="1" customFormat="1" ht="33" customHeight="1" x14ac:dyDescent="0.25">
      <c r="A53" s="87" t="s">
        <v>155</v>
      </c>
      <c r="B53" s="88"/>
      <c r="C53" s="89">
        <v>18</v>
      </c>
      <c r="D53" s="90"/>
      <c r="E53" s="89">
        <v>100</v>
      </c>
      <c r="F53" s="90"/>
    </row>
    <row r="54" spans="1:6" s="1" customFormat="1" ht="33" customHeight="1" x14ac:dyDescent="0.25">
      <c r="A54" s="87" t="s">
        <v>156</v>
      </c>
      <c r="B54" s="88"/>
      <c r="C54" s="89">
        <v>0</v>
      </c>
      <c r="D54" s="90"/>
      <c r="E54" s="89">
        <v>0</v>
      </c>
      <c r="F54" s="90"/>
    </row>
    <row r="55" spans="1:6" s="1" customFormat="1" ht="33" customHeight="1" x14ac:dyDescent="0.25">
      <c r="A55" s="114" t="s">
        <v>47</v>
      </c>
      <c r="B55" s="114"/>
      <c r="C55" s="114"/>
      <c r="D55" s="114"/>
      <c r="E55" s="114"/>
      <c r="F55" s="115"/>
    </row>
    <row r="56" spans="1:6" ht="76.5" x14ac:dyDescent="0.25">
      <c r="A56" s="17" t="s">
        <v>116</v>
      </c>
      <c r="B56" s="14" t="s">
        <v>158</v>
      </c>
      <c r="C56" s="28" t="s">
        <v>6</v>
      </c>
      <c r="D56" s="18">
        <v>27</v>
      </c>
      <c r="E56" s="18">
        <v>40</v>
      </c>
      <c r="F56" s="19">
        <f>E56/D56*100</f>
        <v>148.14814814814815</v>
      </c>
    </row>
    <row r="57" spans="1:6" s="1" customFormat="1" x14ac:dyDescent="0.25">
      <c r="A57" s="62" t="s">
        <v>127</v>
      </c>
      <c r="B57" s="14" t="s">
        <v>98</v>
      </c>
      <c r="C57" s="28" t="s">
        <v>6</v>
      </c>
      <c r="D57" s="18">
        <v>700</v>
      </c>
      <c r="E57" s="18">
        <v>720</v>
      </c>
      <c r="F57" s="19">
        <f>E57/D57*100</f>
        <v>102.85714285714285</v>
      </c>
    </row>
    <row r="58" spans="1:6" s="1" customFormat="1" ht="31.5" customHeight="1" x14ac:dyDescent="0.25">
      <c r="A58" s="87" t="s">
        <v>118</v>
      </c>
      <c r="B58" s="88"/>
      <c r="C58" s="122">
        <v>2</v>
      </c>
      <c r="D58" s="123"/>
      <c r="E58" s="85">
        <v>1</v>
      </c>
      <c r="F58" s="90"/>
    </row>
    <row r="59" spans="1:6" s="1" customFormat="1" ht="30" customHeight="1" x14ac:dyDescent="0.25">
      <c r="A59" s="87" t="s">
        <v>159</v>
      </c>
      <c r="B59" s="88"/>
      <c r="C59" s="122">
        <v>2</v>
      </c>
      <c r="D59" s="123"/>
      <c r="E59" s="124">
        <v>1</v>
      </c>
      <c r="F59" s="90"/>
    </row>
    <row r="60" spans="1:6" s="1" customFormat="1" ht="32.25" customHeight="1" x14ac:dyDescent="0.25">
      <c r="A60" s="87" t="s">
        <v>160</v>
      </c>
      <c r="B60" s="88"/>
      <c r="C60" s="122">
        <v>0</v>
      </c>
      <c r="D60" s="123"/>
      <c r="E60" s="124">
        <v>0</v>
      </c>
      <c r="F60" s="90"/>
    </row>
    <row r="61" spans="1:6" s="1" customFormat="1" ht="31.5" customHeight="1" x14ac:dyDescent="0.25">
      <c r="A61" s="114" t="s">
        <v>50</v>
      </c>
      <c r="B61" s="114"/>
      <c r="C61" s="114"/>
      <c r="D61" s="114"/>
      <c r="E61" s="114"/>
      <c r="F61" s="115"/>
    </row>
    <row r="62" spans="1:6" ht="45" x14ac:dyDescent="0.25">
      <c r="A62" s="59" t="s">
        <v>117</v>
      </c>
      <c r="B62" s="20" t="s">
        <v>51</v>
      </c>
      <c r="C62" s="28" t="s">
        <v>15</v>
      </c>
      <c r="D62" s="18">
        <v>600</v>
      </c>
      <c r="E62" s="18">
        <v>600</v>
      </c>
      <c r="F62" s="29">
        <f t="shared" si="2"/>
        <v>100</v>
      </c>
    </row>
    <row r="63" spans="1:6" ht="38.25" x14ac:dyDescent="0.25">
      <c r="A63" s="13" t="s">
        <v>119</v>
      </c>
      <c r="B63" s="14" t="s">
        <v>52</v>
      </c>
      <c r="C63" s="15" t="s">
        <v>15</v>
      </c>
      <c r="D63" s="15">
        <v>2312</v>
      </c>
      <c r="E63" s="60">
        <v>2312</v>
      </c>
      <c r="F63" s="16">
        <f t="shared" si="2"/>
        <v>100</v>
      </c>
    </row>
    <row r="64" spans="1:6" ht="39" x14ac:dyDescent="0.25">
      <c r="A64" s="59" t="s">
        <v>120</v>
      </c>
      <c r="B64" s="14" t="s">
        <v>121</v>
      </c>
      <c r="C64" s="15" t="s">
        <v>15</v>
      </c>
      <c r="D64" s="15">
        <v>635</v>
      </c>
      <c r="E64" s="60">
        <v>635</v>
      </c>
      <c r="F64" s="16">
        <f t="shared" si="2"/>
        <v>100</v>
      </c>
    </row>
    <row r="65" spans="1:6" s="1" customFormat="1" ht="36" customHeight="1" x14ac:dyDescent="0.25">
      <c r="A65" s="87" t="s">
        <v>81</v>
      </c>
      <c r="B65" s="88"/>
      <c r="C65" s="122">
        <v>2</v>
      </c>
      <c r="D65" s="123"/>
      <c r="E65" s="85">
        <v>1</v>
      </c>
      <c r="F65" s="90"/>
    </row>
    <row r="66" spans="1:6" s="1" customFormat="1" ht="41.25" customHeight="1" x14ac:dyDescent="0.25">
      <c r="A66" s="87" t="s">
        <v>161</v>
      </c>
      <c r="B66" s="88"/>
      <c r="C66" s="122">
        <v>2</v>
      </c>
      <c r="D66" s="123"/>
      <c r="E66" s="124">
        <v>1</v>
      </c>
      <c r="F66" s="90"/>
    </row>
    <row r="67" spans="1:6" s="1" customFormat="1" ht="37.5" customHeight="1" x14ac:dyDescent="0.25">
      <c r="A67" s="87" t="s">
        <v>156</v>
      </c>
      <c r="B67" s="88"/>
      <c r="C67" s="122">
        <v>0</v>
      </c>
      <c r="D67" s="123"/>
      <c r="E67" s="124">
        <v>0</v>
      </c>
      <c r="F67" s="90"/>
    </row>
    <row r="68" spans="1:6" s="1" customFormat="1" ht="23.25" customHeight="1" x14ac:dyDescent="0.25">
      <c r="A68" s="125" t="s">
        <v>54</v>
      </c>
      <c r="B68" s="125"/>
      <c r="C68" s="125"/>
      <c r="D68" s="125"/>
      <c r="E68" s="125"/>
      <c r="F68" s="126"/>
    </row>
    <row r="69" spans="1:6" ht="110.25" customHeight="1" x14ac:dyDescent="0.25">
      <c r="A69" s="62" t="s">
        <v>123</v>
      </c>
      <c r="B69" s="20" t="s">
        <v>55</v>
      </c>
      <c r="C69" s="18" t="s">
        <v>43</v>
      </c>
      <c r="D69" s="18">
        <v>50</v>
      </c>
      <c r="E69" s="18">
        <v>50</v>
      </c>
      <c r="F69" s="16">
        <f t="shared" si="2"/>
        <v>100</v>
      </c>
    </row>
    <row r="70" spans="1:6" ht="67.5" customHeight="1" x14ac:dyDescent="0.25">
      <c r="A70" s="61" t="s">
        <v>122</v>
      </c>
      <c r="B70" s="30" t="s">
        <v>56</v>
      </c>
      <c r="C70" s="22" t="s">
        <v>15</v>
      </c>
      <c r="D70" s="22">
        <v>396430</v>
      </c>
      <c r="E70" s="22">
        <v>450068</v>
      </c>
      <c r="F70" s="27">
        <f t="shared" si="2"/>
        <v>113.53025754862145</v>
      </c>
    </row>
    <row r="71" spans="1:6" s="1" customFormat="1" ht="30.75" customHeight="1" x14ac:dyDescent="0.25">
      <c r="A71" s="87" t="s">
        <v>82</v>
      </c>
      <c r="B71" s="88"/>
      <c r="C71" s="122">
        <v>2</v>
      </c>
      <c r="D71" s="123"/>
      <c r="E71" s="85">
        <v>1</v>
      </c>
      <c r="F71" s="90"/>
    </row>
    <row r="72" spans="1:6" s="1" customFormat="1" ht="33.75" customHeight="1" x14ac:dyDescent="0.25">
      <c r="A72" s="87" t="s">
        <v>155</v>
      </c>
      <c r="B72" s="88"/>
      <c r="C72" s="122">
        <v>2</v>
      </c>
      <c r="D72" s="123"/>
      <c r="E72" s="124">
        <v>1</v>
      </c>
      <c r="F72" s="90"/>
    </row>
    <row r="73" spans="1:6" s="1" customFormat="1" ht="34.5" customHeight="1" thickBot="1" x14ac:dyDescent="0.3">
      <c r="A73" s="130" t="s">
        <v>156</v>
      </c>
      <c r="B73" s="131"/>
      <c r="C73" s="132">
        <v>0</v>
      </c>
      <c r="D73" s="133"/>
      <c r="E73" s="134">
        <v>0</v>
      </c>
      <c r="F73" s="135"/>
    </row>
    <row r="74" spans="1:6" s="1" customFormat="1" ht="29.25" customHeight="1" thickBot="1" x14ac:dyDescent="0.3">
      <c r="A74" s="127" t="s">
        <v>58</v>
      </c>
      <c r="B74" s="128"/>
      <c r="C74" s="128"/>
      <c r="D74" s="128"/>
      <c r="E74" s="128"/>
      <c r="F74" s="129"/>
    </row>
    <row r="75" spans="1:6" ht="25.5" x14ac:dyDescent="0.25">
      <c r="A75" s="17" t="s">
        <v>59</v>
      </c>
      <c r="B75" s="20" t="s">
        <v>53</v>
      </c>
      <c r="C75" s="18" t="s">
        <v>15</v>
      </c>
      <c r="D75" s="18">
        <v>950</v>
      </c>
      <c r="E75" s="60">
        <v>921</v>
      </c>
      <c r="F75" s="19">
        <f t="shared" si="2"/>
        <v>96.94736842105263</v>
      </c>
    </row>
    <row r="76" spans="1:6" s="1" customFormat="1" ht="25.5" customHeight="1" x14ac:dyDescent="0.25">
      <c r="A76" s="87" t="s">
        <v>83</v>
      </c>
      <c r="B76" s="88"/>
      <c r="C76" s="122">
        <v>1</v>
      </c>
      <c r="D76" s="123"/>
      <c r="E76" s="85">
        <v>1</v>
      </c>
      <c r="F76" s="90"/>
    </row>
    <row r="77" spans="1:6" s="1" customFormat="1" ht="29.25" customHeight="1" x14ac:dyDescent="0.25">
      <c r="A77" s="87" t="s">
        <v>155</v>
      </c>
      <c r="B77" s="88"/>
      <c r="C77" s="122">
        <v>1</v>
      </c>
      <c r="D77" s="123"/>
      <c r="E77" s="124">
        <v>1</v>
      </c>
      <c r="F77" s="90"/>
    </row>
    <row r="78" spans="1:6" s="1" customFormat="1" ht="32.25" customHeight="1" thickBot="1" x14ac:dyDescent="0.3">
      <c r="A78" s="130" t="s">
        <v>156</v>
      </c>
      <c r="B78" s="131"/>
      <c r="C78" s="132">
        <v>0</v>
      </c>
      <c r="D78" s="133"/>
      <c r="E78" s="134">
        <v>0</v>
      </c>
      <c r="F78" s="135"/>
    </row>
    <row r="79" spans="1:6" s="1" customFormat="1" ht="32.25" customHeight="1" thickBot="1" x14ac:dyDescent="0.3">
      <c r="A79" s="136" t="s">
        <v>60</v>
      </c>
      <c r="B79" s="137"/>
      <c r="C79" s="137"/>
      <c r="D79" s="137"/>
      <c r="E79" s="137"/>
      <c r="F79" s="138"/>
    </row>
    <row r="80" spans="1:6" ht="39" x14ac:dyDescent="0.25">
      <c r="A80" s="59" t="s">
        <v>124</v>
      </c>
      <c r="B80" s="30" t="s">
        <v>57</v>
      </c>
      <c r="C80" s="22" t="s">
        <v>15</v>
      </c>
      <c r="D80" s="22">
        <v>6250</v>
      </c>
      <c r="E80" s="22">
        <v>6250</v>
      </c>
      <c r="F80" s="31">
        <f t="shared" si="2"/>
        <v>100</v>
      </c>
    </row>
    <row r="81" spans="1:6" s="1" customFormat="1" ht="29.25" customHeight="1" x14ac:dyDescent="0.25">
      <c r="A81" s="87" t="s">
        <v>84</v>
      </c>
      <c r="B81" s="88"/>
      <c r="C81" s="122">
        <v>1</v>
      </c>
      <c r="D81" s="123"/>
      <c r="E81" s="85">
        <v>1</v>
      </c>
      <c r="F81" s="90"/>
    </row>
    <row r="82" spans="1:6" s="1" customFormat="1" ht="33.75" customHeight="1" x14ac:dyDescent="0.25">
      <c r="A82" s="87" t="s">
        <v>155</v>
      </c>
      <c r="B82" s="88"/>
      <c r="C82" s="122">
        <v>1</v>
      </c>
      <c r="D82" s="123"/>
      <c r="E82" s="124">
        <v>1</v>
      </c>
      <c r="F82" s="90"/>
    </row>
    <row r="83" spans="1:6" s="1" customFormat="1" ht="32.25" customHeight="1" thickBot="1" x14ac:dyDescent="0.3">
      <c r="A83" s="130" t="s">
        <v>164</v>
      </c>
      <c r="B83" s="131"/>
      <c r="C83" s="132">
        <v>0</v>
      </c>
      <c r="D83" s="133"/>
      <c r="E83" s="134">
        <v>0</v>
      </c>
      <c r="F83" s="135"/>
    </row>
    <row r="84" spans="1:6" s="1" customFormat="1" ht="37.5" customHeight="1" x14ac:dyDescent="0.25">
      <c r="A84" s="139" t="s">
        <v>61</v>
      </c>
      <c r="B84" s="140"/>
      <c r="C84" s="140"/>
      <c r="D84" s="140"/>
      <c r="E84" s="140"/>
      <c r="F84" s="141"/>
    </row>
    <row r="85" spans="1:6" s="1" customFormat="1" ht="49.5" customHeight="1" x14ac:dyDescent="0.25">
      <c r="A85" s="63" t="s">
        <v>125</v>
      </c>
      <c r="B85" s="20" t="s">
        <v>63</v>
      </c>
      <c r="C85" s="18" t="s">
        <v>15</v>
      </c>
      <c r="D85" s="40">
        <v>235</v>
      </c>
      <c r="E85" s="40">
        <v>235</v>
      </c>
      <c r="F85" s="64">
        <f>E85/D85*100%</f>
        <v>1</v>
      </c>
    </row>
    <row r="86" spans="1:6" ht="39" x14ac:dyDescent="0.25">
      <c r="A86" s="62" t="s">
        <v>126</v>
      </c>
      <c r="B86" s="30" t="s">
        <v>62</v>
      </c>
      <c r="C86" s="22" t="s">
        <v>6</v>
      </c>
      <c r="D86" s="22">
        <v>15000</v>
      </c>
      <c r="E86" s="22">
        <v>15000</v>
      </c>
      <c r="F86" s="31">
        <f t="shared" si="2"/>
        <v>100</v>
      </c>
    </row>
    <row r="87" spans="1:6" s="1" customFormat="1" ht="36.75" customHeight="1" x14ac:dyDescent="0.25">
      <c r="A87" s="87" t="s">
        <v>85</v>
      </c>
      <c r="B87" s="88"/>
      <c r="C87" s="122">
        <v>2</v>
      </c>
      <c r="D87" s="123"/>
      <c r="E87" s="85">
        <v>1</v>
      </c>
      <c r="F87" s="90"/>
    </row>
    <row r="88" spans="1:6" s="1" customFormat="1" ht="35.25" customHeight="1" x14ac:dyDescent="0.25">
      <c r="A88" s="87" t="s">
        <v>159</v>
      </c>
      <c r="B88" s="88"/>
      <c r="C88" s="122">
        <v>2</v>
      </c>
      <c r="D88" s="123"/>
      <c r="E88" s="124">
        <v>1</v>
      </c>
      <c r="F88" s="90"/>
    </row>
    <row r="89" spans="1:6" s="1" customFormat="1" ht="33" customHeight="1" thickBot="1" x14ac:dyDescent="0.3">
      <c r="A89" s="130" t="s">
        <v>165</v>
      </c>
      <c r="B89" s="131"/>
      <c r="C89" s="132">
        <v>0</v>
      </c>
      <c r="D89" s="133"/>
      <c r="E89" s="134">
        <v>0</v>
      </c>
      <c r="F89" s="135"/>
    </row>
    <row r="90" spans="1:6" s="1" customFormat="1" ht="33" customHeight="1" thickBot="1" x14ac:dyDescent="0.3">
      <c r="A90" s="127" t="s">
        <v>64</v>
      </c>
      <c r="B90" s="128"/>
      <c r="C90" s="128"/>
      <c r="D90" s="128"/>
      <c r="E90" s="128"/>
      <c r="F90" s="129"/>
    </row>
    <row r="91" spans="1:6" x14ac:dyDescent="0.25">
      <c r="A91" s="21" t="s">
        <v>48</v>
      </c>
      <c r="B91" s="30" t="s">
        <v>49</v>
      </c>
      <c r="C91" s="22" t="s">
        <v>15</v>
      </c>
      <c r="D91" s="22">
        <v>2500</v>
      </c>
      <c r="E91" s="22">
        <v>2500</v>
      </c>
      <c r="F91" s="31">
        <f t="shared" si="2"/>
        <v>100</v>
      </c>
    </row>
    <row r="92" spans="1:6" ht="67.5" x14ac:dyDescent="0.25">
      <c r="A92" s="17" t="s">
        <v>65</v>
      </c>
      <c r="B92" s="14" t="s">
        <v>68</v>
      </c>
      <c r="C92" s="15" t="s">
        <v>31</v>
      </c>
      <c r="D92" s="15">
        <v>806</v>
      </c>
      <c r="E92" s="15">
        <v>806</v>
      </c>
      <c r="F92" s="15">
        <f t="shared" si="2"/>
        <v>100</v>
      </c>
    </row>
    <row r="93" spans="1:6" ht="78.75" x14ac:dyDescent="0.25">
      <c r="A93" s="17" t="s">
        <v>66</v>
      </c>
      <c r="B93" s="14" t="s">
        <v>69</v>
      </c>
      <c r="C93" s="15" t="s">
        <v>31</v>
      </c>
      <c r="D93" s="15">
        <v>9</v>
      </c>
      <c r="E93" s="15">
        <v>9</v>
      </c>
      <c r="F93" s="15">
        <f t="shared" si="2"/>
        <v>100</v>
      </c>
    </row>
    <row r="94" spans="1:6" ht="51" x14ac:dyDescent="0.25">
      <c r="A94" s="17" t="s">
        <v>67</v>
      </c>
      <c r="B94" s="14" t="s">
        <v>70</v>
      </c>
      <c r="C94" s="15" t="s">
        <v>15</v>
      </c>
      <c r="D94" s="15">
        <v>806</v>
      </c>
      <c r="E94" s="15">
        <v>806</v>
      </c>
      <c r="F94" s="15">
        <f t="shared" si="2"/>
        <v>100</v>
      </c>
    </row>
    <row r="95" spans="1:6" ht="63.75" x14ac:dyDescent="0.25">
      <c r="A95" s="65" t="s">
        <v>128</v>
      </c>
      <c r="B95" s="65"/>
      <c r="C95" s="15" t="s">
        <v>15</v>
      </c>
      <c r="D95" s="15">
        <v>25</v>
      </c>
      <c r="E95" s="15">
        <v>25</v>
      </c>
      <c r="F95" s="15">
        <f t="shared" si="2"/>
        <v>100</v>
      </c>
    </row>
    <row r="96" spans="1:6" s="1" customFormat="1" ht="34.5" customHeight="1" x14ac:dyDescent="0.25">
      <c r="A96" s="87" t="s">
        <v>86</v>
      </c>
      <c r="B96" s="88"/>
      <c r="C96" s="122">
        <v>1</v>
      </c>
      <c r="D96" s="123"/>
      <c r="E96" s="85">
        <v>1</v>
      </c>
      <c r="F96" s="90"/>
    </row>
    <row r="97" spans="1:6" s="1" customFormat="1" ht="30.75" customHeight="1" x14ac:dyDescent="0.25">
      <c r="A97" s="87" t="s">
        <v>159</v>
      </c>
      <c r="B97" s="88"/>
      <c r="C97" s="122">
        <v>1</v>
      </c>
      <c r="D97" s="123"/>
      <c r="E97" s="124">
        <v>1</v>
      </c>
      <c r="F97" s="90"/>
    </row>
    <row r="98" spans="1:6" s="1" customFormat="1" ht="30.75" customHeight="1" thickBot="1" x14ac:dyDescent="0.3">
      <c r="A98" s="130" t="s">
        <v>160</v>
      </c>
      <c r="B98" s="131"/>
      <c r="C98" s="132">
        <v>0</v>
      </c>
      <c r="D98" s="133"/>
      <c r="E98" s="134">
        <v>0</v>
      </c>
      <c r="F98" s="135"/>
    </row>
    <row r="99" spans="1:6" s="1" customFormat="1" ht="30.75" customHeight="1" thickBot="1" x14ac:dyDescent="0.3">
      <c r="A99" s="142" t="s">
        <v>129</v>
      </c>
      <c r="B99" s="143"/>
      <c r="C99" s="137"/>
      <c r="D99" s="137"/>
      <c r="E99" s="137"/>
      <c r="F99" s="138"/>
    </row>
    <row r="100" spans="1:6" ht="34.5" customHeight="1" x14ac:dyDescent="0.25">
      <c r="A100" s="63" t="s">
        <v>130</v>
      </c>
      <c r="B100" s="46" t="s">
        <v>98</v>
      </c>
      <c r="C100" s="42" t="s">
        <v>15</v>
      </c>
      <c r="D100" s="42">
        <v>4500</v>
      </c>
      <c r="E100" s="42">
        <v>4841</v>
      </c>
      <c r="F100" s="42"/>
    </row>
    <row r="101" spans="1:6" ht="43.5" customHeight="1" x14ac:dyDescent="0.25">
      <c r="A101" s="63" t="s">
        <v>131</v>
      </c>
      <c r="B101" s="46" t="s">
        <v>132</v>
      </c>
      <c r="C101" s="25" t="s">
        <v>15</v>
      </c>
      <c r="D101" s="66">
        <v>844</v>
      </c>
      <c r="E101" s="66">
        <v>946</v>
      </c>
      <c r="F101" s="48">
        <f t="shared" si="2"/>
        <v>112.08530805687205</v>
      </c>
    </row>
    <row r="102" spans="1:6" ht="45.75" customHeight="1" x14ac:dyDescent="0.25">
      <c r="A102" s="45" t="s">
        <v>71</v>
      </c>
      <c r="B102" s="46" t="s">
        <v>76</v>
      </c>
      <c r="C102" s="25" t="s">
        <v>15</v>
      </c>
      <c r="D102" s="67">
        <v>15</v>
      </c>
      <c r="E102" s="67">
        <v>21</v>
      </c>
      <c r="F102" s="48">
        <f t="shared" si="2"/>
        <v>140</v>
      </c>
    </row>
    <row r="103" spans="1:6" ht="25.5" x14ac:dyDescent="0.25">
      <c r="A103" s="45" t="s">
        <v>72</v>
      </c>
      <c r="B103" s="46" t="s">
        <v>75</v>
      </c>
      <c r="C103" s="25" t="s">
        <v>15</v>
      </c>
      <c r="D103" s="25">
        <v>330</v>
      </c>
      <c r="E103" s="25">
        <v>330</v>
      </c>
      <c r="F103" s="48">
        <f t="shared" si="2"/>
        <v>100</v>
      </c>
    </row>
    <row r="104" spans="1:6" ht="25.5" x14ac:dyDescent="0.25">
      <c r="A104" s="45" t="s">
        <v>73</v>
      </c>
      <c r="B104" s="46" t="s">
        <v>74</v>
      </c>
      <c r="C104" s="25" t="s">
        <v>15</v>
      </c>
      <c r="D104" s="25">
        <v>20</v>
      </c>
      <c r="E104" s="25">
        <v>21</v>
      </c>
      <c r="F104" s="48">
        <f t="shared" si="2"/>
        <v>105</v>
      </c>
    </row>
    <row r="105" spans="1:6" s="1" customFormat="1" ht="36" customHeight="1" x14ac:dyDescent="0.25">
      <c r="A105" s="87" t="s">
        <v>166</v>
      </c>
      <c r="B105" s="88"/>
      <c r="C105" s="122">
        <v>2</v>
      </c>
      <c r="D105" s="123"/>
      <c r="E105" s="85">
        <v>1</v>
      </c>
      <c r="F105" s="90"/>
    </row>
    <row r="106" spans="1:6" s="1" customFormat="1" ht="34.5" customHeight="1" x14ac:dyDescent="0.25">
      <c r="A106" s="87" t="s">
        <v>159</v>
      </c>
      <c r="B106" s="88"/>
      <c r="C106" s="122">
        <v>2</v>
      </c>
      <c r="D106" s="123"/>
      <c r="E106" s="124">
        <v>1</v>
      </c>
      <c r="F106" s="90"/>
    </row>
    <row r="107" spans="1:6" s="1" customFormat="1" ht="36" customHeight="1" thickBot="1" x14ac:dyDescent="0.3">
      <c r="A107" s="130" t="s">
        <v>160</v>
      </c>
      <c r="B107" s="131"/>
      <c r="C107" s="132">
        <v>0</v>
      </c>
      <c r="D107" s="133"/>
      <c r="E107" s="134">
        <v>0</v>
      </c>
      <c r="F107" s="135"/>
    </row>
    <row r="108" spans="1:6" s="1" customFormat="1" ht="29.25" customHeight="1" thickBot="1" x14ac:dyDescent="0.3">
      <c r="A108" s="127" t="s">
        <v>87</v>
      </c>
      <c r="B108" s="140"/>
      <c r="C108" s="140"/>
      <c r="D108" s="140"/>
      <c r="E108" s="140"/>
      <c r="F108" s="141"/>
    </row>
    <row r="109" spans="1:6" s="1" customFormat="1" x14ac:dyDescent="0.25">
      <c r="A109" s="144"/>
      <c r="B109" s="20" t="s">
        <v>133</v>
      </c>
      <c r="C109" s="18" t="s">
        <v>15</v>
      </c>
      <c r="D109" s="18">
        <v>20</v>
      </c>
      <c r="E109" s="18">
        <v>20</v>
      </c>
      <c r="F109" s="146"/>
    </row>
    <row r="110" spans="1:6" s="1" customFormat="1" x14ac:dyDescent="0.25">
      <c r="A110" s="144"/>
      <c r="B110" s="20" t="s">
        <v>134</v>
      </c>
      <c r="C110" s="18" t="s">
        <v>15</v>
      </c>
      <c r="D110" s="18">
        <v>12</v>
      </c>
      <c r="E110" s="18">
        <v>12</v>
      </c>
      <c r="F110" s="146"/>
    </row>
    <row r="111" spans="1:6" s="1" customFormat="1" x14ac:dyDescent="0.25">
      <c r="A111" s="144"/>
      <c r="B111" s="20" t="s">
        <v>135</v>
      </c>
      <c r="C111" s="18" t="s">
        <v>15</v>
      </c>
      <c r="D111" s="18">
        <v>70</v>
      </c>
      <c r="E111" s="18">
        <v>70</v>
      </c>
      <c r="F111" s="146"/>
    </row>
    <row r="112" spans="1:6" s="1" customFormat="1" x14ac:dyDescent="0.25">
      <c r="A112" s="144"/>
      <c r="B112" s="20" t="s">
        <v>136</v>
      </c>
      <c r="C112" s="18" t="s">
        <v>15</v>
      </c>
      <c r="D112" s="18">
        <v>220</v>
      </c>
      <c r="E112" s="18">
        <v>220</v>
      </c>
      <c r="F112" s="146"/>
    </row>
    <row r="113" spans="1:6" s="1" customFormat="1" x14ac:dyDescent="0.25">
      <c r="A113" s="144"/>
      <c r="B113" s="20" t="s">
        <v>137</v>
      </c>
      <c r="C113" s="18" t="s">
        <v>15</v>
      </c>
      <c r="D113" s="18">
        <v>220</v>
      </c>
      <c r="E113" s="18">
        <v>220</v>
      </c>
      <c r="F113" s="146"/>
    </row>
    <row r="114" spans="1:6" s="1" customFormat="1" x14ac:dyDescent="0.25">
      <c r="A114" s="144"/>
      <c r="B114" s="20" t="s">
        <v>138</v>
      </c>
      <c r="C114" s="18" t="s">
        <v>15</v>
      </c>
      <c r="D114" s="18">
        <v>36</v>
      </c>
      <c r="E114" s="18">
        <v>36</v>
      </c>
      <c r="F114" s="146"/>
    </row>
    <row r="115" spans="1:6" s="1" customFormat="1" x14ac:dyDescent="0.25">
      <c r="A115" s="144"/>
      <c r="B115" s="68" t="s">
        <v>139</v>
      </c>
      <c r="C115" s="18" t="s">
        <v>15</v>
      </c>
      <c r="D115" s="18">
        <v>36</v>
      </c>
      <c r="E115" s="18">
        <v>36</v>
      </c>
      <c r="F115" s="146"/>
    </row>
    <row r="116" spans="1:6" s="1" customFormat="1" x14ac:dyDescent="0.25">
      <c r="A116" s="145"/>
      <c r="B116" s="68" t="s">
        <v>97</v>
      </c>
      <c r="C116" s="18" t="s">
        <v>15</v>
      </c>
      <c r="D116" s="18">
        <v>36</v>
      </c>
      <c r="E116" s="18">
        <v>36</v>
      </c>
      <c r="F116" s="147"/>
    </row>
    <row r="117" spans="1:6" s="1" customFormat="1" ht="36.75" customHeight="1" x14ac:dyDescent="0.25">
      <c r="A117" s="87" t="s">
        <v>159</v>
      </c>
      <c r="B117" s="88"/>
      <c r="C117" s="122">
        <v>1</v>
      </c>
      <c r="D117" s="123"/>
      <c r="E117" s="124">
        <v>1</v>
      </c>
      <c r="F117" s="90"/>
    </row>
    <row r="118" spans="1:6" ht="34.5" customHeight="1" thickBot="1" x14ac:dyDescent="0.3">
      <c r="A118" s="130" t="s">
        <v>160</v>
      </c>
      <c r="B118" s="131"/>
      <c r="C118" s="132">
        <v>0</v>
      </c>
      <c r="D118" s="133"/>
      <c r="E118" s="134">
        <v>0</v>
      </c>
      <c r="F118" s="135"/>
    </row>
    <row r="119" spans="1:6" s="1" customFormat="1" ht="22.5" customHeight="1" thickBot="1" x14ac:dyDescent="0.3">
      <c r="A119" s="151" t="s">
        <v>92</v>
      </c>
      <c r="B119" s="152"/>
      <c r="C119" s="152"/>
      <c r="D119" s="152"/>
      <c r="E119" s="152"/>
      <c r="F119" s="153"/>
    </row>
    <row r="120" spans="1:6" s="1" customFormat="1" ht="123.75" customHeight="1" x14ac:dyDescent="0.25">
      <c r="A120" s="70" t="s">
        <v>93</v>
      </c>
      <c r="B120" s="69" t="s">
        <v>151</v>
      </c>
      <c r="C120" s="32" t="s">
        <v>152</v>
      </c>
      <c r="D120" s="32">
        <v>100</v>
      </c>
      <c r="E120" s="33">
        <v>100</v>
      </c>
      <c r="F120" s="34">
        <v>1</v>
      </c>
    </row>
    <row r="121" spans="1:6" s="1" customFormat="1" ht="32.25" customHeight="1" x14ac:dyDescent="0.25">
      <c r="A121" s="87" t="s">
        <v>94</v>
      </c>
      <c r="B121" s="88"/>
      <c r="C121" s="122">
        <v>1</v>
      </c>
      <c r="D121" s="123"/>
      <c r="E121" s="85">
        <v>1</v>
      </c>
      <c r="F121" s="90"/>
    </row>
    <row r="122" spans="1:6" s="1" customFormat="1" ht="32.25" customHeight="1" x14ac:dyDescent="0.25">
      <c r="A122" s="87" t="s">
        <v>159</v>
      </c>
      <c r="B122" s="88"/>
      <c r="C122" s="122">
        <v>1</v>
      </c>
      <c r="D122" s="123"/>
      <c r="E122" s="124">
        <v>1</v>
      </c>
      <c r="F122" s="90"/>
    </row>
    <row r="123" spans="1:6" s="1" customFormat="1" ht="27.75" customHeight="1" thickBot="1" x14ac:dyDescent="0.3">
      <c r="A123" s="130" t="s">
        <v>165</v>
      </c>
      <c r="B123" s="131"/>
      <c r="C123" s="132">
        <v>0</v>
      </c>
      <c r="D123" s="133"/>
      <c r="E123" s="134">
        <v>0</v>
      </c>
      <c r="F123" s="135"/>
    </row>
    <row r="124" spans="1:6" ht="33.75" customHeight="1" thickBot="1" x14ac:dyDescent="0.3">
      <c r="A124" s="148" t="s">
        <v>88</v>
      </c>
      <c r="B124" s="149"/>
      <c r="C124" s="149"/>
      <c r="D124" s="149"/>
      <c r="E124" s="149"/>
      <c r="F124" s="150"/>
    </row>
    <row r="125" spans="1:6" ht="63" customHeight="1" x14ac:dyDescent="0.25">
      <c r="A125" s="9" t="s">
        <v>89</v>
      </c>
      <c r="B125" s="11" t="s">
        <v>90</v>
      </c>
      <c r="C125" s="12" t="s">
        <v>3</v>
      </c>
      <c r="D125" s="12">
        <v>1300</v>
      </c>
      <c r="E125" s="12">
        <v>1300</v>
      </c>
      <c r="F125" s="35">
        <f>E125/D125*100</f>
        <v>100</v>
      </c>
    </row>
    <row r="126" spans="1:6" ht="30" customHeight="1" x14ac:dyDescent="0.25">
      <c r="A126" s="87" t="s">
        <v>91</v>
      </c>
      <c r="B126" s="88"/>
      <c r="C126" s="122">
        <v>2</v>
      </c>
      <c r="D126" s="123"/>
      <c r="E126" s="85">
        <v>1</v>
      </c>
      <c r="F126" s="90"/>
    </row>
    <row r="127" spans="1:6" ht="31.5" customHeight="1" x14ac:dyDescent="0.25">
      <c r="A127" s="87" t="s">
        <v>167</v>
      </c>
      <c r="B127" s="88"/>
      <c r="C127" s="122">
        <v>2</v>
      </c>
      <c r="D127" s="123"/>
      <c r="E127" s="124">
        <v>1</v>
      </c>
      <c r="F127" s="90"/>
    </row>
    <row r="128" spans="1:6" ht="32.25" customHeight="1" thickBot="1" x14ac:dyDescent="0.3">
      <c r="A128" s="130" t="s">
        <v>160</v>
      </c>
      <c r="B128" s="131"/>
      <c r="C128" s="132">
        <v>0</v>
      </c>
      <c r="D128" s="133"/>
      <c r="E128" s="134">
        <v>0</v>
      </c>
      <c r="F128" s="135"/>
    </row>
    <row r="129" spans="1:6" ht="27.75" customHeight="1" thickBot="1" x14ac:dyDescent="0.3">
      <c r="A129" s="127" t="s">
        <v>95</v>
      </c>
      <c r="B129" s="128"/>
      <c r="C129" s="128"/>
      <c r="D129" s="128"/>
      <c r="E129" s="128"/>
      <c r="F129" s="129"/>
    </row>
    <row r="130" spans="1:6" s="1" customFormat="1" x14ac:dyDescent="0.25">
      <c r="A130" s="36" t="s">
        <v>141</v>
      </c>
      <c r="B130" s="37" t="s">
        <v>140</v>
      </c>
      <c r="C130" s="37" t="s">
        <v>15</v>
      </c>
      <c r="D130" s="37">
        <v>1922</v>
      </c>
      <c r="E130" s="37">
        <v>1922</v>
      </c>
      <c r="F130" s="38">
        <f>E130/D130*100%</f>
        <v>1</v>
      </c>
    </row>
    <row r="131" spans="1:6" s="1" customFormat="1" x14ac:dyDescent="0.25">
      <c r="A131" s="39" t="s">
        <v>168</v>
      </c>
      <c r="B131" s="40" t="s">
        <v>98</v>
      </c>
      <c r="C131" s="40" t="s">
        <v>15</v>
      </c>
      <c r="D131" s="40">
        <v>200</v>
      </c>
      <c r="E131" s="40">
        <v>200</v>
      </c>
      <c r="F131" s="38">
        <f t="shared" ref="F131:F135" si="3">E131/D131*100%</f>
        <v>1</v>
      </c>
    </row>
    <row r="132" spans="1:6" s="1" customFormat="1" ht="25.5" x14ac:dyDescent="0.25">
      <c r="A132" s="39" t="s">
        <v>144</v>
      </c>
      <c r="B132" s="40" t="s">
        <v>142</v>
      </c>
      <c r="C132" s="40" t="s">
        <v>15</v>
      </c>
      <c r="D132" s="40">
        <v>55</v>
      </c>
      <c r="E132" s="40">
        <v>55</v>
      </c>
      <c r="F132" s="38">
        <f t="shared" si="3"/>
        <v>1</v>
      </c>
    </row>
    <row r="133" spans="1:6" s="5" customFormat="1" ht="38.25" x14ac:dyDescent="0.25">
      <c r="A133" s="39" t="s">
        <v>143</v>
      </c>
      <c r="B133" s="40" t="s">
        <v>142</v>
      </c>
      <c r="C133" s="40" t="s">
        <v>15</v>
      </c>
      <c r="D133" s="40">
        <v>61</v>
      </c>
      <c r="E133" s="40">
        <v>61</v>
      </c>
      <c r="F133" s="38">
        <f t="shared" si="3"/>
        <v>1</v>
      </c>
    </row>
    <row r="134" spans="1:6" s="5" customFormat="1" x14ac:dyDescent="0.25">
      <c r="A134" s="39" t="s">
        <v>145</v>
      </c>
      <c r="B134" s="40" t="s">
        <v>148</v>
      </c>
      <c r="C134" s="40" t="s">
        <v>15</v>
      </c>
      <c r="D134" s="40">
        <v>5278</v>
      </c>
      <c r="E134" s="40">
        <v>6423</v>
      </c>
      <c r="F134" s="38">
        <f t="shared" si="3"/>
        <v>1.2169382341796136</v>
      </c>
    </row>
    <row r="135" spans="1:6" s="5" customFormat="1" x14ac:dyDescent="0.25">
      <c r="A135" s="39" t="s">
        <v>147</v>
      </c>
      <c r="B135" s="40" t="s">
        <v>150</v>
      </c>
      <c r="C135" s="40" t="s">
        <v>15</v>
      </c>
      <c r="D135" s="40">
        <v>31</v>
      </c>
      <c r="E135" s="40">
        <v>31</v>
      </c>
      <c r="F135" s="38">
        <f t="shared" si="3"/>
        <v>1</v>
      </c>
    </row>
    <row r="136" spans="1:6" x14ac:dyDescent="0.25">
      <c r="A136" s="10" t="s">
        <v>146</v>
      </c>
      <c r="B136" s="14" t="s">
        <v>149</v>
      </c>
      <c r="C136" s="15" t="s">
        <v>15</v>
      </c>
      <c r="D136" s="15">
        <v>21</v>
      </c>
      <c r="E136" s="15">
        <v>21</v>
      </c>
      <c r="F136" s="38"/>
    </row>
    <row r="137" spans="1:6" ht="29.25" customHeight="1" x14ac:dyDescent="0.25">
      <c r="A137" s="87" t="s">
        <v>96</v>
      </c>
      <c r="B137" s="88"/>
      <c r="C137" s="122">
        <v>3</v>
      </c>
      <c r="D137" s="123"/>
      <c r="E137" s="85">
        <v>1</v>
      </c>
      <c r="F137" s="90"/>
    </row>
    <row r="138" spans="1:6" ht="30" customHeight="1" x14ac:dyDescent="0.25">
      <c r="A138" s="87" t="s">
        <v>159</v>
      </c>
      <c r="B138" s="88"/>
      <c r="C138" s="122">
        <v>3</v>
      </c>
      <c r="D138" s="123"/>
      <c r="E138" s="124">
        <v>1</v>
      </c>
      <c r="F138" s="90"/>
    </row>
    <row r="139" spans="1:6" ht="34.5" customHeight="1" x14ac:dyDescent="0.25">
      <c r="A139" s="87" t="s">
        <v>160</v>
      </c>
      <c r="B139" s="88"/>
      <c r="C139" s="122">
        <v>0</v>
      </c>
      <c r="D139" s="123"/>
      <c r="E139" s="124">
        <v>0</v>
      </c>
      <c r="F139" s="90"/>
    </row>
    <row r="140" spans="1:6" ht="38.25" customHeight="1" x14ac:dyDescent="0.25">
      <c r="A140" s="155" t="s">
        <v>169</v>
      </c>
      <c r="B140" s="156"/>
      <c r="C140" s="161">
        <f>C20+C33+C45+C52+C58+C65+C71+C76+C81+C87+C96+C105+C117+C121+C126+C137</f>
        <v>278</v>
      </c>
      <c r="D140" s="162"/>
      <c r="E140" s="163">
        <v>1</v>
      </c>
      <c r="F140" s="164"/>
    </row>
    <row r="141" spans="1:6" s="1" customFormat="1" ht="18" customHeight="1" x14ac:dyDescent="0.25">
      <c r="A141" s="159" t="s">
        <v>99</v>
      </c>
      <c r="B141" s="159"/>
      <c r="C141" s="159"/>
      <c r="D141" s="159"/>
      <c r="E141" s="159"/>
      <c r="F141" s="160"/>
    </row>
    <row r="142" spans="1:6" ht="34.5" customHeight="1" x14ac:dyDescent="0.25">
      <c r="A142" s="157" t="s">
        <v>167</v>
      </c>
      <c r="B142" s="158"/>
      <c r="C142" s="161">
        <f>C140</f>
        <v>278</v>
      </c>
      <c r="D142" s="162"/>
      <c r="E142" s="165">
        <f>C142/C140*100</f>
        <v>100</v>
      </c>
      <c r="F142" s="166"/>
    </row>
    <row r="143" spans="1:6" ht="38.25" customHeight="1" x14ac:dyDescent="0.25">
      <c r="A143" s="157" t="s">
        <v>160</v>
      </c>
      <c r="B143" s="158"/>
      <c r="C143" s="161">
        <v>0</v>
      </c>
      <c r="D143" s="162"/>
      <c r="E143" s="165">
        <f>C143/C140*100</f>
        <v>0</v>
      </c>
      <c r="F143" s="166"/>
    </row>
  </sheetData>
  <mergeCells count="170">
    <mergeCell ref="A1:F1"/>
    <mergeCell ref="A140:B140"/>
    <mergeCell ref="A142:B142"/>
    <mergeCell ref="A143:B143"/>
    <mergeCell ref="A141:F141"/>
    <mergeCell ref="C140:D140"/>
    <mergeCell ref="E140:F140"/>
    <mergeCell ref="C142:D142"/>
    <mergeCell ref="E142:F142"/>
    <mergeCell ref="C143:D143"/>
    <mergeCell ref="E143:F143"/>
    <mergeCell ref="A138:B138"/>
    <mergeCell ref="C138:D138"/>
    <mergeCell ref="E138:F138"/>
    <mergeCell ref="A139:B139"/>
    <mergeCell ref="C139:D139"/>
    <mergeCell ref="E139:F139"/>
    <mergeCell ref="E123:F123"/>
    <mergeCell ref="A129:F129"/>
    <mergeCell ref="A137:B137"/>
    <mergeCell ref="C137:D137"/>
    <mergeCell ref="E137:F137"/>
    <mergeCell ref="A127:B127"/>
    <mergeCell ref="C127:D127"/>
    <mergeCell ref="E127:F127"/>
    <mergeCell ref="A128:B128"/>
    <mergeCell ref="C128:D128"/>
    <mergeCell ref="E128:F128"/>
    <mergeCell ref="A118:B118"/>
    <mergeCell ref="C118:D118"/>
    <mergeCell ref="E118:F118"/>
    <mergeCell ref="A124:F124"/>
    <mergeCell ref="A126:B126"/>
    <mergeCell ref="C126:D126"/>
    <mergeCell ref="E126:F126"/>
    <mergeCell ref="A119:F119"/>
    <mergeCell ref="A121:B121"/>
    <mergeCell ref="C121:D121"/>
    <mergeCell ref="E121:F121"/>
    <mergeCell ref="A122:B122"/>
    <mergeCell ref="C122:D122"/>
    <mergeCell ref="E122:F122"/>
    <mergeCell ref="A123:B123"/>
    <mergeCell ref="C123:D123"/>
    <mergeCell ref="A108:F108"/>
    <mergeCell ref="A117:B117"/>
    <mergeCell ref="C117:D117"/>
    <mergeCell ref="E117:F117"/>
    <mergeCell ref="A106:B106"/>
    <mergeCell ref="C106:D106"/>
    <mergeCell ref="E106:F106"/>
    <mergeCell ref="A107:B107"/>
    <mergeCell ref="C107:D107"/>
    <mergeCell ref="E107:F107"/>
    <mergeCell ref="A109:A116"/>
    <mergeCell ref="F109:F116"/>
    <mergeCell ref="A98:B98"/>
    <mergeCell ref="C98:D98"/>
    <mergeCell ref="E98:F98"/>
    <mergeCell ref="A99:F99"/>
    <mergeCell ref="A105:B105"/>
    <mergeCell ref="C105:D105"/>
    <mergeCell ref="E105:F105"/>
    <mergeCell ref="A90:F90"/>
    <mergeCell ref="A96:B96"/>
    <mergeCell ref="C96:D96"/>
    <mergeCell ref="E96:F96"/>
    <mergeCell ref="A97:B97"/>
    <mergeCell ref="C97:D97"/>
    <mergeCell ref="E97:F97"/>
    <mergeCell ref="A88:B88"/>
    <mergeCell ref="C88:D88"/>
    <mergeCell ref="E88:F88"/>
    <mergeCell ref="A89:B89"/>
    <mergeCell ref="C89:D89"/>
    <mergeCell ref="E89:F89"/>
    <mergeCell ref="A83:B83"/>
    <mergeCell ref="C83:D83"/>
    <mergeCell ref="E83:F83"/>
    <mergeCell ref="A84:F84"/>
    <mergeCell ref="A87:B87"/>
    <mergeCell ref="C87:D87"/>
    <mergeCell ref="E87:F87"/>
    <mergeCell ref="A79:F79"/>
    <mergeCell ref="A81:B81"/>
    <mergeCell ref="C81:D81"/>
    <mergeCell ref="E81:F81"/>
    <mergeCell ref="A82:B82"/>
    <mergeCell ref="C82:D82"/>
    <mergeCell ref="E82:F82"/>
    <mergeCell ref="A77:B77"/>
    <mergeCell ref="C77:D77"/>
    <mergeCell ref="E77:F77"/>
    <mergeCell ref="A78:B78"/>
    <mergeCell ref="C78:D78"/>
    <mergeCell ref="E78:F78"/>
    <mergeCell ref="A74:F74"/>
    <mergeCell ref="A76:B76"/>
    <mergeCell ref="C76:D76"/>
    <mergeCell ref="E76:F76"/>
    <mergeCell ref="A72:B72"/>
    <mergeCell ref="C72:D72"/>
    <mergeCell ref="E72:F72"/>
    <mergeCell ref="A73:B73"/>
    <mergeCell ref="C73:D73"/>
    <mergeCell ref="E73:F73"/>
    <mergeCell ref="A67:B67"/>
    <mergeCell ref="C67:D67"/>
    <mergeCell ref="E67:F67"/>
    <mergeCell ref="A68:F68"/>
    <mergeCell ref="A71:B71"/>
    <mergeCell ref="C71:D71"/>
    <mergeCell ref="E71:F71"/>
    <mergeCell ref="A61:F61"/>
    <mergeCell ref="A65:B65"/>
    <mergeCell ref="C65:D65"/>
    <mergeCell ref="E65:F65"/>
    <mergeCell ref="A66:B66"/>
    <mergeCell ref="C66:D66"/>
    <mergeCell ref="E66:F66"/>
    <mergeCell ref="A55:F55"/>
    <mergeCell ref="A58:B58"/>
    <mergeCell ref="A59:B59"/>
    <mergeCell ref="A60:B60"/>
    <mergeCell ref="C58:D58"/>
    <mergeCell ref="E58:F58"/>
    <mergeCell ref="C59:D59"/>
    <mergeCell ref="E59:F59"/>
    <mergeCell ref="C60:D60"/>
    <mergeCell ref="E60:F60"/>
    <mergeCell ref="E52:F52"/>
    <mergeCell ref="A53:B53"/>
    <mergeCell ref="C53:D53"/>
    <mergeCell ref="E53:F53"/>
    <mergeCell ref="A54:B54"/>
    <mergeCell ref="C54:D54"/>
    <mergeCell ref="E54:F54"/>
    <mergeCell ref="A20:B20"/>
    <mergeCell ref="A22:B22"/>
    <mergeCell ref="A33:B33"/>
    <mergeCell ref="A34:B34"/>
    <mergeCell ref="A35:B35"/>
    <mergeCell ref="A36:F36"/>
    <mergeCell ref="A45:B45"/>
    <mergeCell ref="C45:D45"/>
    <mergeCell ref="A52:B52"/>
    <mergeCell ref="C52:D52"/>
    <mergeCell ref="C22:D22"/>
    <mergeCell ref="E22:F22"/>
    <mergeCell ref="A23:F23"/>
    <mergeCell ref="C35:D35"/>
    <mergeCell ref="E35:F35"/>
    <mergeCell ref="A48:F48"/>
    <mergeCell ref="E45:F45"/>
    <mergeCell ref="A46:B46"/>
    <mergeCell ref="C46:D46"/>
    <mergeCell ref="E46:F46"/>
    <mergeCell ref="A47:B47"/>
    <mergeCell ref="C47:D47"/>
    <mergeCell ref="E47:F47"/>
    <mergeCell ref="A4:F4"/>
    <mergeCell ref="C20:D20"/>
    <mergeCell ref="E20:F20"/>
    <mergeCell ref="A21:B21"/>
    <mergeCell ref="C21:D21"/>
    <mergeCell ref="E21:F21"/>
    <mergeCell ref="C33:D33"/>
    <mergeCell ref="E33:F33"/>
    <mergeCell ref="C34:D34"/>
    <mergeCell ref="E34:F34"/>
  </mergeCells>
  <pageMargins left="0.25" right="0.25" top="0.75" bottom="0.75" header="0.3" footer="0.3"/>
  <pageSetup paperSize="9" scale="78" fitToHeight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Ивлиева</dc:creator>
  <cp:lastModifiedBy>Елена Волошина</cp:lastModifiedBy>
  <cp:lastPrinted>2015-06-10T07:40:01Z</cp:lastPrinted>
  <dcterms:created xsi:type="dcterms:W3CDTF">2014-04-08T05:06:56Z</dcterms:created>
  <dcterms:modified xsi:type="dcterms:W3CDTF">2016-04-28T14:10:43Z</dcterms:modified>
</cp:coreProperties>
</file>