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7\Бюджетный процесс\Мониторинг услуг\Культура\"/>
    </mc:Choice>
  </mc:AlternateContent>
  <bookViews>
    <workbookView xWindow="0" yWindow="0" windowWidth="22995" windowHeight="11610"/>
  </bookViews>
  <sheets>
    <sheet name="ФК и спорт" sheetId="1" r:id="rId1"/>
  </sheets>
  <externalReferences>
    <externalReference r:id="rId2"/>
    <externalReference r:id="rId3"/>
  </externalReferences>
  <definedNames>
    <definedName name="_xlnm.Print_Area" localSheetId="0">'ФК и спорт'!$A$1:$N$42</definedName>
  </definedNames>
  <calcPr calcId="152511"/>
</workbook>
</file>

<file path=xl/calcChain.xml><?xml version="1.0" encoding="utf-8"?>
<calcChain xmlns="http://schemas.openxmlformats.org/spreadsheetml/2006/main">
  <c r="F22" i="1" l="1"/>
  <c r="F20" i="1"/>
  <c r="F19" i="1"/>
  <c r="F18" i="1"/>
  <c r="F17" i="1"/>
  <c r="F13" i="1"/>
  <c r="F12" i="1"/>
  <c r="F10" i="1"/>
  <c r="L26" i="1"/>
  <c r="L27" i="1"/>
  <c r="L28" i="1"/>
  <c r="L29" i="1"/>
  <c r="K26" i="1"/>
  <c r="K27" i="1"/>
  <c r="K28" i="1"/>
  <c r="K29" i="1"/>
  <c r="C26" i="1"/>
  <c r="D26" i="1"/>
  <c r="C27" i="1"/>
  <c r="D27" i="1"/>
  <c r="C28" i="1"/>
  <c r="D28" i="1"/>
  <c r="C29" i="1"/>
  <c r="D29" i="1"/>
  <c r="B26" i="1"/>
  <c r="B27" i="1"/>
  <c r="B28" i="1"/>
  <c r="B29" i="1"/>
  <c r="M36" i="1" l="1"/>
  <c r="M37" i="1"/>
  <c r="M38" i="1"/>
  <c r="M39" i="1"/>
  <c r="F36" i="1"/>
  <c r="L36" i="1" s="1"/>
  <c r="F37" i="1"/>
  <c r="L37" i="1" s="1"/>
  <c r="F38" i="1"/>
  <c r="L38" i="1" s="1"/>
  <c r="F39" i="1"/>
  <c r="L39" i="1" s="1"/>
  <c r="E36" i="1"/>
  <c r="K36" i="1" s="1"/>
  <c r="E37" i="1"/>
  <c r="K37" i="1" s="1"/>
  <c r="E38" i="1"/>
  <c r="K38" i="1" s="1"/>
  <c r="E39" i="1"/>
  <c r="K39" i="1" s="1"/>
  <c r="C36" i="1"/>
  <c r="D36" i="1"/>
  <c r="C37" i="1"/>
  <c r="D37" i="1"/>
  <c r="C38" i="1"/>
  <c r="D38" i="1"/>
  <c r="C39" i="1"/>
  <c r="D39" i="1"/>
  <c r="B36" i="1"/>
  <c r="B37" i="1"/>
  <c r="B38" i="1"/>
  <c r="B39" i="1"/>
  <c r="G33" i="1"/>
  <c r="G34" i="1"/>
  <c r="G35" i="1"/>
  <c r="L33" i="1"/>
  <c r="L34" i="1"/>
  <c r="L35" i="1"/>
  <c r="K33" i="1"/>
  <c r="K34" i="1"/>
  <c r="K35" i="1"/>
  <c r="C33" i="1"/>
  <c r="D33" i="1"/>
  <c r="C34" i="1"/>
  <c r="D34" i="1"/>
  <c r="C35" i="1"/>
  <c r="D35" i="1"/>
  <c r="B33" i="1"/>
  <c r="B35" i="1"/>
  <c r="C25" i="1"/>
  <c r="D25" i="1"/>
  <c r="C30" i="1"/>
  <c r="D30" i="1"/>
  <c r="C31" i="1"/>
  <c r="D31" i="1"/>
  <c r="C32" i="1"/>
  <c r="D32" i="1"/>
  <c r="B25" i="1"/>
  <c r="B30" i="1"/>
  <c r="B31" i="1"/>
  <c r="B32" i="1"/>
  <c r="L22" i="1"/>
  <c r="L23" i="1"/>
  <c r="L24" i="1"/>
  <c r="K22" i="1"/>
  <c r="K23" i="1"/>
  <c r="K24" i="1"/>
  <c r="C22" i="1"/>
  <c r="D22" i="1"/>
  <c r="C23" i="1"/>
  <c r="D23" i="1"/>
  <c r="C24" i="1"/>
  <c r="D24" i="1"/>
  <c r="B24" i="1"/>
  <c r="B23" i="1"/>
  <c r="B22" i="1"/>
  <c r="C17" i="1"/>
  <c r="D17" i="1"/>
  <c r="C18" i="1"/>
  <c r="D18" i="1"/>
  <c r="C19" i="1"/>
  <c r="D19" i="1"/>
  <c r="C20" i="1"/>
  <c r="D20" i="1"/>
  <c r="C21" i="1"/>
  <c r="D21" i="1"/>
  <c r="B21" i="1"/>
  <c r="B20" i="1"/>
  <c r="B19" i="1"/>
  <c r="B18" i="1"/>
  <c r="B17" i="1"/>
  <c r="C12" i="1"/>
  <c r="D12" i="1"/>
  <c r="C13" i="1"/>
  <c r="D13" i="1"/>
  <c r="C14" i="1"/>
  <c r="D14" i="1"/>
  <c r="C15" i="1"/>
  <c r="D15" i="1"/>
  <c r="C16" i="1"/>
  <c r="D16" i="1"/>
  <c r="B16" i="1"/>
  <c r="B15" i="1"/>
  <c r="B14" i="1"/>
  <c r="B13" i="1"/>
  <c r="B12" i="1"/>
  <c r="K11" i="1" l="1"/>
  <c r="L11" i="1" s="1"/>
  <c r="M11" i="1"/>
  <c r="C10" i="1"/>
  <c r="D10" i="1"/>
  <c r="C9" i="1"/>
  <c r="D9" i="1"/>
  <c r="C8" i="1"/>
  <c r="D8" i="1"/>
  <c r="C7" i="1"/>
  <c r="D7" i="1"/>
  <c r="B11" i="1"/>
  <c r="B10" i="1"/>
  <c r="B9" i="1"/>
  <c r="B8" i="1"/>
  <c r="B7" i="1"/>
  <c r="D6" i="1"/>
  <c r="C6" i="1"/>
  <c r="N5" i="1"/>
  <c r="N6" i="1" s="1"/>
  <c r="B5" i="1"/>
  <c r="B6" i="1"/>
</calcChain>
</file>

<file path=xl/sharedStrings.xml><?xml version="1.0" encoding="utf-8"?>
<sst xmlns="http://schemas.openxmlformats.org/spreadsheetml/2006/main" count="41" uniqueCount="22">
  <si>
    <t>№пп</t>
  </si>
  <si>
    <t>Единица измерения</t>
  </si>
  <si>
    <t>% исполнения</t>
  </si>
  <si>
    <t>Наименование муниципальной услуги (работы)</t>
  </si>
  <si>
    <t xml:space="preserve">Плановое значение </t>
  </si>
  <si>
    <t xml:space="preserve">Фактическое исполнение </t>
  </si>
  <si>
    <t>6 месяцев 2016 год</t>
  </si>
  <si>
    <t>9 месяцев 2016 год</t>
  </si>
  <si>
    <t>12 месяцев 2016 год</t>
  </si>
  <si>
    <t>Причины отклонения от плановых назначений (по итогам 2016 года)</t>
  </si>
  <si>
    <t>х</t>
  </si>
  <si>
    <t>ед.</t>
  </si>
  <si>
    <t>Из них, число учреждений не выполнивших муниципальное задание в полном объеме (с учётом отраслевых критериев выполнения муниципального задания)</t>
  </si>
  <si>
    <t>Мониторинг выполнения показателей объемов услуг, утвержденных в муниципальных заданиях учреждений, подведомственных  управлению культуры администрации города Сочи за 2016 год</t>
  </si>
  <si>
    <t>Общее количество муниципальных учреждений,подведомственные управлению культуры,  оказывающих муниципальные услуги , всего</t>
  </si>
  <si>
    <t>чел.</t>
  </si>
  <si>
    <t>Наименование  объемного показателя</t>
  </si>
  <si>
    <t>Количество обучающихся</t>
  </si>
  <si>
    <t>кол-во участников</t>
  </si>
  <si>
    <t>Исполняющий обязанности начальника управления культуры                                              С.А. Баланеско</t>
  </si>
  <si>
    <t xml:space="preserve">                                                                                                                                                              С.А. Баланеско</t>
  </si>
  <si>
    <t>Организация мероприятий, автотранспортное обеспечение (Р)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</si>
</sst>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Fill="1" applyBorder="1"/>
    <xf numFmtId="0" fontId="0" fillId="0" borderId="0" xfId="0"/>
    <xf numFmtId="0" fontId="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4A~1\AppData\Local\Temp\3.%20&#1087;&#1088;&#1080;&#1083;&#1086;&#1078;&#1077;&#1085;&#1080;&#1077;%201_&#1057;&#1042;&#1054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4A~1\AppData\Local\Temp\&#1050;&#1085;&#1080;&#1075;&#1072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E7" t="str">
            <v>Библиотечное, библиографическое и информационное обслуживание пользователей библиотеки в стационарных условиях (У)</v>
          </cell>
          <cell r="K7" t="str">
            <v>число посещений</v>
          </cell>
          <cell r="L7" t="str">
            <v>чел.</v>
          </cell>
        </row>
        <row r="8">
          <cell r="E8" t="str">
            <v>Библиотечное, библиографическое и информационное обслуживание пользователей библиотеки вне стационара (У)</v>
          </cell>
          <cell r="K8" t="str">
            <v xml:space="preserve">кол-во документовыдачи          </v>
          </cell>
          <cell r="L8" t="str">
            <v>чел.</v>
          </cell>
        </row>
        <row r="9">
          <cell r="E9" t="str">
            <v>Библиотечное, библиографическое и информационное обслуживание пользователей библиотеки удаленно через интернет (У)</v>
          </cell>
          <cell r="K9" t="str">
            <v>число посещений</v>
          </cell>
          <cell r="L9" t="str">
            <v>чел.</v>
          </cell>
        </row>
        <row r="10">
          <cell r="E10" t="str">
            <v>Библиографическая обработка документов и создание каталогов (Р)</v>
          </cell>
          <cell r="K10" t="str">
            <v xml:space="preserve">увеличение кол-ва единиц электронного каталога        </v>
          </cell>
          <cell r="L10" t="str">
            <v>ед.</v>
          </cell>
        </row>
        <row r="11">
          <cell r="E11" t="str">
            <v>Формирование, учет, изучение, обеспечение физического сохранения и безопасности фондов библиотеки фондов библиотеки (Р)</v>
          </cell>
          <cell r="K11" t="str">
            <v>кол-во документов</v>
          </cell>
          <cell r="L11" t="str">
            <v>ед.</v>
          </cell>
        </row>
        <row r="28">
          <cell r="E28" t="str">
            <v>Публичный показ музейных предметов, музейных коллекций (в стационарных условиях) (У)</v>
          </cell>
          <cell r="K28" t="str">
            <v>кол-во посетителей</v>
          </cell>
          <cell r="L28" t="str">
            <v>чел.</v>
          </cell>
        </row>
        <row r="29">
          <cell r="E29" t="str">
            <v>Публичный показ музейных предметов, музейных коллекций (вне стационарных условиях) (У)</v>
          </cell>
          <cell r="K29" t="str">
            <v>кол-во посетителей</v>
          </cell>
          <cell r="L29" t="str">
            <v>чел.</v>
          </cell>
        </row>
        <row r="30">
          <cell r="E30" t="str">
            <v>Создание экспозиций (выставок) музеев (Р)</v>
          </cell>
          <cell r="K30" t="str">
            <v>кол-во экспозиций (выставок)</v>
          </cell>
          <cell r="L30" t="str">
            <v>ед.</v>
          </cell>
        </row>
        <row r="31">
          <cell r="E31" t="str">
            <v>Осуществление реставрации и консервации музейных предметов, музейных коллекций (Р)</v>
          </cell>
          <cell r="K31" t="str">
            <v>кол-во предметов</v>
          </cell>
          <cell r="L31" t="str">
            <v>ед.</v>
          </cell>
        </row>
        <row r="32">
          <cell r="E32" t="str">
            <v>Формирование, учет, изучение, обеспечение физического сохранения и безопасности музейных предметов, музейных коллекций (Р)</v>
          </cell>
          <cell r="K32" t="str">
            <v>кол-во предметов</v>
          </cell>
          <cell r="L32" t="str">
            <v>ед.</v>
          </cell>
        </row>
        <row r="54">
          <cell r="E54" t="str">
            <v>Организация мероприятий      (конкурсы, смотры)  (У)</v>
          </cell>
          <cell r="K54" t="str">
            <v>кол-во участников, посетителей</v>
          </cell>
          <cell r="L54" t="str">
            <v>чел.</v>
          </cell>
        </row>
        <row r="55">
          <cell r="E55" t="str">
            <v xml:space="preserve">Организация мероприятий        (выставки) (У) </v>
          </cell>
        </row>
        <row r="56">
          <cell r="E56" t="str">
            <v xml:space="preserve">Организация мероприятий     (фестивали)  (У)  </v>
          </cell>
        </row>
        <row r="57">
          <cell r="E57" t="str">
            <v xml:space="preserve">Организация мероприятий     (народные гуляния, праздники, торжественные мероприятия, памятные даты (У)  </v>
          </cell>
        </row>
        <row r="58">
          <cell r="E58" t="str">
            <v>Организация деятельности клубных формирований и формирований самодеятельного народного творчества (У)</v>
          </cell>
        </row>
        <row r="97">
          <cell r="E97" t="str">
            <v>Показ концертов и концертных программ (на стационаре, на выезде)  (У)</v>
          </cell>
          <cell r="K97" t="str">
            <v>кол-во  посетителей</v>
          </cell>
          <cell r="L97" t="str">
            <v>чел.</v>
          </cell>
          <cell r="N97">
            <v>310287</v>
          </cell>
        </row>
        <row r="98">
          <cell r="E98" t="str">
            <v>Создание концертов и концертных программ  (Р)</v>
          </cell>
          <cell r="K98" t="str">
            <v>кол-во концертов и концертных программ</v>
          </cell>
          <cell r="L98" t="str">
            <v>шт.</v>
          </cell>
          <cell r="N98">
            <v>21</v>
          </cell>
        </row>
        <row r="99">
          <cell r="E99" t="str">
            <v>Организация показа концертов и концертных программ (Р)</v>
          </cell>
          <cell r="K99" t="str">
            <v>кол-во концертов и концертных программ</v>
          </cell>
          <cell r="L99" t="str">
            <v>шт.</v>
          </cell>
          <cell r="N99">
            <v>609</v>
          </cell>
        </row>
        <row r="141">
          <cell r="E141" t="str">
            <v>Реализация дополнительных предпрофессиональных общеобразо- вательных программ в области искусства (У)</v>
          </cell>
        </row>
        <row r="149">
          <cell r="E149" t="str">
            <v>Реализация дополнительных общеразвивающих программ в области искусства  (У)</v>
          </cell>
        </row>
        <row r="292">
          <cell r="E292" t="str">
            <v>Предоставление консультативных                                   и методических услуг (У)</v>
          </cell>
          <cell r="K292" t="str">
            <v xml:space="preserve">количество консультаций по соблюдению учреждениями культуры правил техники безопасности, пожаробезопасности, охраны труда, гражданской обороны, антитеррористической безопасности  </v>
          </cell>
          <cell r="L292" t="str">
            <v>ед.</v>
          </cell>
          <cell r="N292">
            <v>40</v>
          </cell>
        </row>
        <row r="293">
          <cell r="K293" t="str">
            <v>Количество\ мероприятий</v>
          </cell>
          <cell r="L293" t="str">
            <v>шт.</v>
          </cell>
          <cell r="N293">
            <v>76</v>
          </cell>
        </row>
        <row r="294">
          <cell r="E294" t="str">
            <v>Административное обеспечение деятельности организации  (текущий ремонт зданий) (Р)</v>
          </cell>
          <cell r="K294" t="str">
            <v xml:space="preserve">количество зданий, подлежащих текущему ремонту </v>
          </cell>
          <cell r="L294" t="str">
            <v>шт.</v>
          </cell>
          <cell r="N294">
            <v>7</v>
          </cell>
        </row>
        <row r="295">
          <cell r="E295" t="str">
            <v>Организация мероприятий      (конкурсы, смотры)  (У)</v>
          </cell>
          <cell r="K295" t="str">
            <v>кол-во участников, посетителей</v>
          </cell>
          <cell r="L295" t="str">
            <v>чел.</v>
          </cell>
          <cell r="N295">
            <v>12000</v>
          </cell>
        </row>
        <row r="296">
          <cell r="E296" t="str">
            <v xml:space="preserve">Организация мероприятий        (выставки) (У) </v>
          </cell>
          <cell r="K296" t="str">
            <v>кол-во участников, посетителей</v>
          </cell>
          <cell r="L296" t="str">
            <v>чел.</v>
          </cell>
          <cell r="N296">
            <v>20000</v>
          </cell>
        </row>
        <row r="297">
          <cell r="E297" t="str">
            <v xml:space="preserve">Организация мероприятий     (фестивали)  (У)  </v>
          </cell>
          <cell r="K297" t="str">
            <v>кол-во участников, посетителей</v>
          </cell>
          <cell r="L297" t="str">
            <v>чел.</v>
          </cell>
          <cell r="N297">
            <v>17000</v>
          </cell>
        </row>
        <row r="298">
          <cell r="E298" t="str">
            <v xml:space="preserve">Организация мероприятий     (народные гуляния, праздники, торжественные мероприятия, памятные даты) (У)  </v>
          </cell>
          <cell r="K298" t="str">
            <v>кол-во участников, посетителей</v>
          </cell>
          <cell r="L298" t="str">
            <v>чел.</v>
          </cell>
          <cell r="N298">
            <v>120360</v>
          </cell>
        </row>
        <row r="299">
          <cell r="E299" t="str">
            <v>Организация мероприятий (конференции, семинары)</v>
          </cell>
          <cell r="K299" t="str">
            <v>кол-во мероприятий</v>
          </cell>
          <cell r="L299" t="str">
            <v>шт.</v>
          </cell>
        </row>
        <row r="300">
          <cell r="E300" t="str">
            <v xml:space="preserve">Административное обеспечение деятельности организации  (информационно-аналитическое обеспечение)                            </v>
          </cell>
          <cell r="K300" t="str">
            <v>количество отчетов, составленных по результатам работы</v>
          </cell>
          <cell r="L300" t="str">
            <v>шт.</v>
          </cell>
        </row>
        <row r="301">
          <cell r="E301" t="str">
            <v>Предоставление консультационных и методических услуг</v>
          </cell>
          <cell r="K301" t="str">
            <v>количество разработанных документов, количество консультационных выездов</v>
          </cell>
          <cell r="L301" t="str">
            <v>ед.</v>
          </cell>
        </row>
        <row r="302">
          <cell r="E302" t="str">
            <v>Административное обеспечение деятельности организации  (сбор и обработка статистической информации</v>
          </cell>
          <cell r="K302" t="str">
            <v>количество статотчетов, составленных по результатам работы</v>
          </cell>
          <cell r="L302" t="str">
            <v>шт.</v>
          </cell>
        </row>
        <row r="303">
          <cell r="E303" t="str">
            <v>Ведение бухгалтерского учета бюджетными учреждениями, формирование регистров бухгалтерского учета</v>
          </cell>
          <cell r="K303" t="str">
            <v>Количество отчетов, подлежащих своду Количество отчетов, подлежащих консолидации Количество пользователей отчетов Количество согласований Количество объектов учета (регистров)</v>
          </cell>
          <cell r="L303" t="str">
            <v>единиц</v>
          </cell>
          <cell r="N303">
            <v>38</v>
          </cell>
        </row>
        <row r="304">
          <cell r="E304" t="str">
            <v>Ведение бухгалтерского учета бюджетными учреждениями, формирование регистров бухгалтерского учета</v>
          </cell>
          <cell r="K304" t="str">
            <v>Количество отчетов, подлежащих своду Количество отчетов, подлежащих консолидации Количество пользователей отчетов Количество согласований Количество объектов учета (регистров)</v>
          </cell>
          <cell r="L304" t="str">
            <v>единиц</v>
          </cell>
          <cell r="N304">
            <v>1</v>
          </cell>
        </row>
        <row r="305">
          <cell r="E305" t="str">
            <v>Формирование финансовой (бухгалтерской) отчетности бюджетных и автономных учреждений.</v>
          </cell>
          <cell r="K305" t="str">
            <v>Количество отчетов, подлежащих своду Количество отчетов, подлежащих консолидации Количество пользователей отчетов Количество согласований Количество объектов учета (регистров)</v>
          </cell>
          <cell r="L305" t="str">
            <v>единиц</v>
          </cell>
          <cell r="N305">
            <v>40</v>
          </cell>
        </row>
        <row r="306">
          <cell r="E306" t="str">
            <v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отчетности.</v>
          </cell>
          <cell r="K306" t="str">
            <v>Количество отчетов, подлежащих своду Количество отчетов, подлежащих консолидации Количество пользователей отчетов Количество согласований Количество объектов учета (регистров)</v>
          </cell>
          <cell r="L306" t="str">
            <v>единиц</v>
          </cell>
          <cell r="N3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O6" t="str">
            <v>В связи с спросом на обучение по программам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BreakPreview" zoomScale="75" zoomScaleNormal="75" zoomScaleSheetLayoutView="75" workbookViewId="0">
      <selection activeCell="F32" sqref="F32"/>
    </sheetView>
  </sheetViews>
  <sheetFormatPr defaultRowHeight="15" x14ac:dyDescent="0.25"/>
  <cols>
    <col min="1" max="1" width="7" style="2" customWidth="1"/>
    <col min="2" max="2" width="42.140625" customWidth="1"/>
    <col min="3" max="3" width="37.42578125" style="2" customWidth="1"/>
    <col min="4" max="4" width="17.7109375" customWidth="1"/>
    <col min="5" max="5" width="14.140625" customWidth="1"/>
    <col min="6" max="6" width="13.7109375" customWidth="1"/>
    <col min="7" max="7" width="13.140625" customWidth="1"/>
    <col min="8" max="8" width="13.5703125" style="2" hidden="1" customWidth="1"/>
    <col min="9" max="9" width="14.140625" style="2" hidden="1" customWidth="1"/>
    <col min="10" max="10" width="13.140625" style="2" hidden="1" customWidth="1"/>
    <col min="11" max="11" width="13.7109375" style="2" customWidth="1"/>
    <col min="12" max="13" width="13.140625" style="2" customWidth="1"/>
    <col min="14" max="14" width="19" customWidth="1"/>
  </cols>
  <sheetData>
    <row r="1" spans="1:14" ht="41.25" customHeight="1" x14ac:dyDescent="0.3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2" customFormat="1" ht="27" customHeight="1" thickBo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17.75" customHeight="1" thickBot="1" x14ac:dyDescent="0.3">
      <c r="A3" s="32" t="s">
        <v>0</v>
      </c>
      <c r="B3" s="34" t="s">
        <v>3</v>
      </c>
      <c r="C3" s="10" t="s">
        <v>16</v>
      </c>
      <c r="D3" s="34" t="s">
        <v>1</v>
      </c>
      <c r="E3" s="25" t="s">
        <v>6</v>
      </c>
      <c r="F3" s="26"/>
      <c r="G3" s="27"/>
      <c r="H3" s="25" t="s">
        <v>7</v>
      </c>
      <c r="I3" s="26"/>
      <c r="J3" s="27"/>
      <c r="K3" s="25" t="s">
        <v>8</v>
      </c>
      <c r="L3" s="26"/>
      <c r="M3" s="27"/>
      <c r="N3" s="28" t="s">
        <v>9</v>
      </c>
    </row>
    <row r="4" spans="1:14" s="2" customFormat="1" ht="51" customHeight="1" x14ac:dyDescent="0.25">
      <c r="A4" s="33"/>
      <c r="B4" s="35"/>
      <c r="C4" s="9"/>
      <c r="D4" s="35"/>
      <c r="E4" s="8" t="s">
        <v>4</v>
      </c>
      <c r="F4" s="8" t="s">
        <v>5</v>
      </c>
      <c r="G4" s="8" t="s">
        <v>2</v>
      </c>
      <c r="H4" s="8" t="s">
        <v>4</v>
      </c>
      <c r="I4" s="8" t="s">
        <v>5</v>
      </c>
      <c r="J4" s="8" t="s">
        <v>2</v>
      </c>
      <c r="K4" s="8" t="s">
        <v>4</v>
      </c>
      <c r="L4" s="8" t="s">
        <v>5</v>
      </c>
      <c r="M4" s="8" t="s">
        <v>2</v>
      </c>
      <c r="N4" s="29"/>
    </row>
    <row r="5" spans="1:14" ht="90" customHeight="1" x14ac:dyDescent="0.25">
      <c r="A5" s="12">
        <v>1</v>
      </c>
      <c r="B5" s="3" t="str">
        <f>[1]Лист1!$E$141</f>
        <v>Реализация дополнительных предпрофессиональных общеобразо- вательных программ в области искусства (У)</v>
      </c>
      <c r="C5" s="3" t="s">
        <v>17</v>
      </c>
      <c r="D5" s="11" t="s">
        <v>15</v>
      </c>
      <c r="E5" s="11">
        <v>958</v>
      </c>
      <c r="F5" s="11">
        <v>958</v>
      </c>
      <c r="G5" s="15">
        <v>100</v>
      </c>
      <c r="H5" s="11"/>
      <c r="I5" s="11"/>
      <c r="J5" s="15"/>
      <c r="K5" s="11">
        <v>958</v>
      </c>
      <c r="L5" s="11">
        <v>1348</v>
      </c>
      <c r="M5" s="15">
        <v>140</v>
      </c>
      <c r="N5" s="14" t="str">
        <f>[2]Лист1!$O$6</f>
        <v>В связи с спросом на обучение по программам</v>
      </c>
    </row>
    <row r="6" spans="1:14" ht="84.6" customHeight="1" x14ac:dyDescent="0.25">
      <c r="A6" s="12">
        <v>2</v>
      </c>
      <c r="B6" s="5" t="str">
        <f>[1]Лист1!$E$149</f>
        <v>Реализация дополнительных общеразвивающих программ в области искусства  (У)</v>
      </c>
      <c r="C6" s="5" t="str">
        <f>$C$5</f>
        <v>Количество обучающихся</v>
      </c>
      <c r="D6" s="12" t="str">
        <f>$D$5</f>
        <v>чел.</v>
      </c>
      <c r="E6" s="12">
        <v>4512</v>
      </c>
      <c r="F6" s="12">
        <v>4512</v>
      </c>
      <c r="G6" s="13">
        <v>100</v>
      </c>
      <c r="H6" s="12"/>
      <c r="I6" s="12"/>
      <c r="J6" s="13"/>
      <c r="K6" s="12">
        <v>4493</v>
      </c>
      <c r="L6" s="12">
        <v>4555</v>
      </c>
      <c r="M6" s="13">
        <v>101</v>
      </c>
      <c r="N6" s="14" t="str">
        <f>$N$5</f>
        <v>В связи с спросом на обучение по программам</v>
      </c>
    </row>
    <row r="7" spans="1:14" ht="62.25" customHeight="1" x14ac:dyDescent="0.25">
      <c r="A7" s="12">
        <v>3</v>
      </c>
      <c r="B7" s="5" t="str">
        <f>[1]Лист1!$E$54</f>
        <v>Организация мероприятий      (конкурсы, смотры)  (У)</v>
      </c>
      <c r="C7" s="5" t="str">
        <f>[1]Лист1!K54</f>
        <v>кол-во участников, посетителей</v>
      </c>
      <c r="D7" s="12" t="str">
        <f>[1]Лист1!L54</f>
        <v>чел.</v>
      </c>
      <c r="E7" s="12">
        <v>4235</v>
      </c>
      <c r="F7" s="12">
        <v>4235</v>
      </c>
      <c r="G7" s="13">
        <v>100</v>
      </c>
      <c r="H7" s="12"/>
      <c r="I7" s="12"/>
      <c r="J7" s="13"/>
      <c r="K7" s="12">
        <v>9100</v>
      </c>
      <c r="L7" s="12">
        <v>9100</v>
      </c>
      <c r="M7" s="13">
        <v>100</v>
      </c>
      <c r="N7" s="4"/>
    </row>
    <row r="8" spans="1:14" ht="51" customHeight="1" x14ac:dyDescent="0.25">
      <c r="A8" s="16">
        <v>4</v>
      </c>
      <c r="B8" s="5" t="str">
        <f>[1]Лист1!$E$55</f>
        <v xml:space="preserve">Организация мероприятий        (выставки) (У) </v>
      </c>
      <c r="C8" s="5" t="str">
        <f>[1]Лист1!K54</f>
        <v>кол-во участников, посетителей</v>
      </c>
      <c r="D8" s="16" t="str">
        <f>[1]Лист1!L54</f>
        <v>чел.</v>
      </c>
      <c r="E8" s="12">
        <v>10690</v>
      </c>
      <c r="F8" s="12">
        <v>10690</v>
      </c>
      <c r="G8" s="13">
        <v>100</v>
      </c>
      <c r="H8" s="12"/>
      <c r="I8" s="12"/>
      <c r="J8" s="13"/>
      <c r="K8" s="12">
        <v>18220</v>
      </c>
      <c r="L8" s="12">
        <v>18220</v>
      </c>
      <c r="M8" s="13">
        <v>100</v>
      </c>
      <c r="N8" s="4"/>
    </row>
    <row r="9" spans="1:14" ht="65.25" customHeight="1" x14ac:dyDescent="0.25">
      <c r="A9" s="12">
        <v>5</v>
      </c>
      <c r="B9" s="5" t="str">
        <f>[1]Лист1!$E$56</f>
        <v xml:space="preserve">Организация мероприятий     (фестивали)  (У)  </v>
      </c>
      <c r="C9" s="5" t="str">
        <f>[1]Лист1!K54</f>
        <v>кол-во участников, посетителей</v>
      </c>
      <c r="D9" s="11" t="str">
        <f>[1]Лист1!L54</f>
        <v>чел.</v>
      </c>
      <c r="E9" s="11">
        <v>32450</v>
      </c>
      <c r="F9" s="11">
        <v>32450</v>
      </c>
      <c r="G9" s="15">
        <v>100</v>
      </c>
      <c r="H9" s="11"/>
      <c r="I9" s="11"/>
      <c r="J9" s="15"/>
      <c r="K9" s="11">
        <v>56400</v>
      </c>
      <c r="L9" s="11">
        <v>56400</v>
      </c>
      <c r="M9" s="15">
        <v>100</v>
      </c>
      <c r="N9" s="4"/>
    </row>
    <row r="10" spans="1:14" s="2" customFormat="1" ht="88.9" customHeight="1" x14ac:dyDescent="0.25">
      <c r="A10" s="12">
        <v>6</v>
      </c>
      <c r="B10" s="5" t="str">
        <f>[1]Лист1!$E$57</f>
        <v xml:space="preserve">Организация мероприятий     (народные гуляния, праздники, торжественные мероприятия, памятные даты (У)  </v>
      </c>
      <c r="C10" s="5" t="str">
        <f>[1]Лист1!K54</f>
        <v>кол-во участников, посетителей</v>
      </c>
      <c r="D10" s="11" t="str">
        <f>[1]Лист1!L54</f>
        <v>чел.</v>
      </c>
      <c r="E10" s="11">
        <v>692491</v>
      </c>
      <c r="F10" s="11">
        <f>$E$10</f>
        <v>692491</v>
      </c>
      <c r="G10" s="15">
        <v>100</v>
      </c>
      <c r="H10" s="11"/>
      <c r="I10" s="11"/>
      <c r="J10" s="15"/>
      <c r="K10" s="11">
        <v>1333158</v>
      </c>
      <c r="L10" s="11">
        <v>1333158</v>
      </c>
      <c r="M10" s="15">
        <v>100</v>
      </c>
      <c r="N10" s="4"/>
    </row>
    <row r="11" spans="1:14" s="2" customFormat="1" ht="88.15" customHeight="1" x14ac:dyDescent="0.25">
      <c r="A11" s="12">
        <v>7</v>
      </c>
      <c r="B11" s="5" t="str">
        <f>[1]Лист1!$E$58</f>
        <v>Организация деятельности клубных формирований и формирований самодеятельного народного творчества (У)</v>
      </c>
      <c r="C11" s="5" t="s">
        <v>18</v>
      </c>
      <c r="D11" s="11" t="s">
        <v>15</v>
      </c>
      <c r="E11" s="11">
        <v>14298</v>
      </c>
      <c r="F11" s="11">
        <v>14300</v>
      </c>
      <c r="G11" s="15">
        <v>100</v>
      </c>
      <c r="H11" s="11"/>
      <c r="I11" s="11"/>
      <c r="J11" s="15"/>
      <c r="K11" s="11">
        <f t="shared" ref="K11:M11" si="0">E11</f>
        <v>14298</v>
      </c>
      <c r="L11" s="11">
        <f>$K$11</f>
        <v>14298</v>
      </c>
      <c r="M11" s="15">
        <f t="shared" si="0"/>
        <v>100</v>
      </c>
      <c r="N11" s="4"/>
    </row>
    <row r="12" spans="1:14" s="2" customFormat="1" ht="65.25" customHeight="1" x14ac:dyDescent="0.25">
      <c r="A12" s="12">
        <v>8</v>
      </c>
      <c r="B12" s="5" t="str">
        <f>[1]Лист1!$E$28</f>
        <v>Публичный показ музейных предметов, музейных коллекций (в стационарных условиях) (У)</v>
      </c>
      <c r="C12" s="5" t="str">
        <f>[1]Лист1!K28</f>
        <v>кол-во посетителей</v>
      </c>
      <c r="D12" s="11" t="str">
        <f>[1]Лист1!L28</f>
        <v>чел.</v>
      </c>
      <c r="E12" s="11">
        <v>117913</v>
      </c>
      <c r="F12" s="11">
        <f>$E$12</f>
        <v>117913</v>
      </c>
      <c r="G12" s="15">
        <v>100</v>
      </c>
      <c r="H12" s="11"/>
      <c r="I12" s="11"/>
      <c r="J12" s="15"/>
      <c r="K12" s="11">
        <v>214644</v>
      </c>
      <c r="L12" s="11">
        <v>214644</v>
      </c>
      <c r="M12" s="15">
        <v>100</v>
      </c>
      <c r="N12" s="4"/>
    </row>
    <row r="13" spans="1:14" s="2" customFormat="1" ht="65.25" customHeight="1" x14ac:dyDescent="0.25">
      <c r="A13" s="12">
        <v>9</v>
      </c>
      <c r="B13" s="5" t="str">
        <f>[1]Лист1!$E$29</f>
        <v>Публичный показ музейных предметов, музейных коллекций (вне стационарных условиях) (У)</v>
      </c>
      <c r="C13" s="5" t="str">
        <f>[1]Лист1!K29</f>
        <v>кол-во посетителей</v>
      </c>
      <c r="D13" s="11" t="str">
        <f>[1]Лист1!L29</f>
        <v>чел.</v>
      </c>
      <c r="E13" s="11">
        <v>11450</v>
      </c>
      <c r="F13" s="11">
        <f>$E$13</f>
        <v>11450</v>
      </c>
      <c r="G13" s="15">
        <v>100</v>
      </c>
      <c r="H13" s="11"/>
      <c r="I13" s="11"/>
      <c r="J13" s="15"/>
      <c r="K13" s="11">
        <v>21755</v>
      </c>
      <c r="L13" s="11">
        <v>21755</v>
      </c>
      <c r="M13" s="15">
        <v>100</v>
      </c>
      <c r="N13" s="4"/>
    </row>
    <row r="14" spans="1:14" s="2" customFormat="1" ht="65.25" customHeight="1" x14ac:dyDescent="0.25">
      <c r="A14" s="12">
        <v>10</v>
      </c>
      <c r="B14" s="5" t="str">
        <f>[1]Лист1!$E$30</f>
        <v>Создание экспозиций (выставок) музеев (Р)</v>
      </c>
      <c r="C14" s="5" t="str">
        <f>[1]Лист1!K30</f>
        <v>кол-во экспозиций (выставок)</v>
      </c>
      <c r="D14" s="11" t="str">
        <f>[1]Лист1!L30</f>
        <v>ед.</v>
      </c>
      <c r="E14" s="11">
        <v>60</v>
      </c>
      <c r="F14" s="11">
        <v>60</v>
      </c>
      <c r="G14" s="15">
        <v>100</v>
      </c>
      <c r="H14" s="11"/>
      <c r="I14" s="11"/>
      <c r="J14" s="15"/>
      <c r="K14" s="11">
        <v>83</v>
      </c>
      <c r="L14" s="11">
        <v>83</v>
      </c>
      <c r="M14" s="15">
        <v>100</v>
      </c>
      <c r="N14" s="4"/>
    </row>
    <row r="15" spans="1:14" s="2" customFormat="1" ht="87" customHeight="1" x14ac:dyDescent="0.25">
      <c r="A15" s="12">
        <v>11</v>
      </c>
      <c r="B15" s="5" t="str">
        <f>[1]Лист1!$E$31</f>
        <v>Осуществление реставрации и консервации музейных предметов, музейных коллекций (Р)</v>
      </c>
      <c r="C15" s="5" t="str">
        <f>[1]Лист1!K31</f>
        <v>кол-во предметов</v>
      </c>
      <c r="D15" s="11" t="str">
        <f>[1]Лист1!L31</f>
        <v>ед.</v>
      </c>
      <c r="E15" s="11">
        <v>5</v>
      </c>
      <c r="F15" s="11">
        <v>5</v>
      </c>
      <c r="G15" s="15">
        <v>100</v>
      </c>
      <c r="H15" s="11"/>
      <c r="I15" s="11"/>
      <c r="J15" s="15"/>
      <c r="K15" s="11">
        <v>12</v>
      </c>
      <c r="L15" s="11">
        <v>12</v>
      </c>
      <c r="M15" s="15">
        <v>100</v>
      </c>
      <c r="N15" s="4"/>
    </row>
    <row r="16" spans="1:14" s="2" customFormat="1" ht="82.15" customHeight="1" x14ac:dyDescent="0.25">
      <c r="A16" s="12">
        <v>12</v>
      </c>
      <c r="B16" s="5" t="str">
        <f>[1]Лист1!$E$32</f>
        <v>Формирование, учет, изучение, обеспечение физического сохранения и безопасности музейных предметов, музейных коллекций (Р)</v>
      </c>
      <c r="C16" s="5" t="str">
        <f>[1]Лист1!K32</f>
        <v>кол-во предметов</v>
      </c>
      <c r="D16" s="11" t="str">
        <f>[1]Лист1!L32</f>
        <v>ед.</v>
      </c>
      <c r="E16" s="11">
        <v>1162</v>
      </c>
      <c r="F16" s="11">
        <v>1162</v>
      </c>
      <c r="G16" s="15">
        <v>100</v>
      </c>
      <c r="H16" s="11"/>
      <c r="I16" s="11"/>
      <c r="J16" s="15"/>
      <c r="K16" s="11">
        <v>1866</v>
      </c>
      <c r="L16" s="11">
        <v>1866</v>
      </c>
      <c r="M16" s="15">
        <v>100</v>
      </c>
      <c r="N16" s="4"/>
    </row>
    <row r="17" spans="1:14" s="2" customFormat="1" ht="91.15" customHeight="1" x14ac:dyDescent="0.25">
      <c r="A17" s="12">
        <v>13</v>
      </c>
      <c r="B17" s="5" t="str">
        <f>[1]Лист1!$E$7</f>
        <v>Библиотечное, библиографическое и информационное обслуживание пользователей библиотеки в стационарных условиях (У)</v>
      </c>
      <c r="C17" s="5" t="str">
        <f>[1]Лист1!K7</f>
        <v>число посещений</v>
      </c>
      <c r="D17" s="11" t="str">
        <f>[1]Лист1!L7</f>
        <v>чел.</v>
      </c>
      <c r="E17" s="11">
        <v>445186</v>
      </c>
      <c r="F17" s="11">
        <f>$E$17</f>
        <v>445186</v>
      </c>
      <c r="G17" s="15">
        <v>100</v>
      </c>
      <c r="H17" s="11"/>
      <c r="I17" s="11"/>
      <c r="J17" s="15"/>
      <c r="K17" s="11">
        <v>814155</v>
      </c>
      <c r="L17" s="11">
        <v>814155</v>
      </c>
      <c r="M17" s="15">
        <v>100</v>
      </c>
      <c r="N17" s="4"/>
    </row>
    <row r="18" spans="1:14" s="2" customFormat="1" ht="79.900000000000006" customHeight="1" x14ac:dyDescent="0.25">
      <c r="A18" s="12">
        <v>14</v>
      </c>
      <c r="B18" s="5" t="str">
        <f>[1]Лист1!$E$8</f>
        <v>Библиотечное, библиографическое и информационное обслуживание пользователей библиотеки вне стационара (У)</v>
      </c>
      <c r="C18" s="5" t="str">
        <f>[1]Лист1!K8</f>
        <v xml:space="preserve">кол-во документовыдачи          </v>
      </c>
      <c r="D18" s="11" t="str">
        <f>[1]Лист1!L8</f>
        <v>чел.</v>
      </c>
      <c r="E18" s="11">
        <v>55416</v>
      </c>
      <c r="F18" s="11">
        <f>$E$18</f>
        <v>55416</v>
      </c>
      <c r="G18" s="15">
        <v>100</v>
      </c>
      <c r="H18" s="11"/>
      <c r="I18" s="11"/>
      <c r="J18" s="15"/>
      <c r="K18" s="11">
        <v>108570</v>
      </c>
      <c r="L18" s="11">
        <v>108570</v>
      </c>
      <c r="M18" s="15">
        <v>100</v>
      </c>
      <c r="N18" s="4"/>
    </row>
    <row r="19" spans="1:14" s="2" customFormat="1" ht="96" customHeight="1" x14ac:dyDescent="0.25">
      <c r="A19" s="12">
        <v>15</v>
      </c>
      <c r="B19" s="5" t="str">
        <f>[1]Лист1!$E$9</f>
        <v>Библиотечное, библиографическое и информационное обслуживание пользователей библиотеки удаленно через интернет (У)</v>
      </c>
      <c r="C19" s="5" t="str">
        <f>[1]Лист1!K9</f>
        <v>число посещений</v>
      </c>
      <c r="D19" s="11" t="str">
        <f>[1]Лист1!L9</f>
        <v>чел.</v>
      </c>
      <c r="E19" s="11">
        <v>6368</v>
      </c>
      <c r="F19" s="11">
        <f>$E$19</f>
        <v>6368</v>
      </c>
      <c r="G19" s="15">
        <v>100</v>
      </c>
      <c r="H19" s="11"/>
      <c r="I19" s="11"/>
      <c r="J19" s="15"/>
      <c r="K19" s="11">
        <v>11300</v>
      </c>
      <c r="L19" s="11">
        <v>11300</v>
      </c>
      <c r="M19" s="15">
        <v>100</v>
      </c>
      <c r="N19" s="4"/>
    </row>
    <row r="20" spans="1:14" s="2" customFormat="1" ht="65.25" customHeight="1" x14ac:dyDescent="0.25">
      <c r="A20" s="12">
        <v>16</v>
      </c>
      <c r="B20" s="5" t="str">
        <f>[1]Лист1!$E$10</f>
        <v>Библиографическая обработка документов и создание каталогов (Р)</v>
      </c>
      <c r="C20" s="5" t="str">
        <f>[1]Лист1!K10</f>
        <v xml:space="preserve">увеличение кол-ва единиц электронного каталога        </v>
      </c>
      <c r="D20" s="11" t="str">
        <f>[1]Лист1!L10</f>
        <v>ед.</v>
      </c>
      <c r="E20" s="11">
        <v>252335</v>
      </c>
      <c r="F20" s="11">
        <f>$E$20</f>
        <v>252335</v>
      </c>
      <c r="G20" s="15">
        <v>100</v>
      </c>
      <c r="H20" s="11"/>
      <c r="I20" s="11"/>
      <c r="J20" s="15"/>
      <c r="K20" s="11">
        <v>252335</v>
      </c>
      <c r="L20" s="11">
        <v>252335</v>
      </c>
      <c r="M20" s="15">
        <v>100</v>
      </c>
      <c r="N20" s="4"/>
    </row>
    <row r="21" spans="1:14" s="2" customFormat="1" ht="96.6" customHeight="1" x14ac:dyDescent="0.25">
      <c r="A21" s="12">
        <v>17</v>
      </c>
      <c r="B21" s="5" t="str">
        <f>[1]Лист1!$E$11</f>
        <v>Формирование, учет, изучение, обеспечение физического сохранения и безопасности фондов библиотеки фондов библиотеки (Р)</v>
      </c>
      <c r="C21" s="5" t="str">
        <f>[1]Лист1!K11</f>
        <v>кол-во документов</v>
      </c>
      <c r="D21" s="11" t="str">
        <f>[1]Лист1!L11</f>
        <v>ед.</v>
      </c>
      <c r="E21" s="11">
        <v>1522083</v>
      </c>
      <c r="F21" s="11">
        <v>1522083</v>
      </c>
      <c r="G21" s="15">
        <v>100</v>
      </c>
      <c r="H21" s="11"/>
      <c r="I21" s="11"/>
      <c r="J21" s="15"/>
      <c r="K21" s="11">
        <v>1522083</v>
      </c>
      <c r="L21" s="11">
        <v>1522083</v>
      </c>
      <c r="M21" s="15">
        <v>100</v>
      </c>
      <c r="N21" s="4"/>
    </row>
    <row r="22" spans="1:14" s="2" customFormat="1" ht="65.25" customHeight="1" x14ac:dyDescent="0.25">
      <c r="A22" s="12">
        <v>18</v>
      </c>
      <c r="B22" s="5" t="str">
        <f>[1]Лист1!$E$97</f>
        <v>Показ концертов и концертных программ (на стационаре, на выезде)  (У)</v>
      </c>
      <c r="C22" s="5" t="str">
        <f>[1]Лист1!K97</f>
        <v>кол-во  посетителей</v>
      </c>
      <c r="D22" s="11" t="str">
        <f>[1]Лист1!L97</f>
        <v>чел.</v>
      </c>
      <c r="E22" s="11">
        <v>158201</v>
      </c>
      <c r="F22" s="11">
        <f>$E$22</f>
        <v>158201</v>
      </c>
      <c r="G22" s="15">
        <v>100</v>
      </c>
      <c r="H22" s="11"/>
      <c r="I22" s="11"/>
      <c r="J22" s="15"/>
      <c r="K22" s="11">
        <f>[1]Лист1!N97</f>
        <v>310287</v>
      </c>
      <c r="L22" s="11">
        <f>[1]Лист1!N97</f>
        <v>310287</v>
      </c>
      <c r="M22" s="15">
        <v>100</v>
      </c>
      <c r="N22" s="4"/>
    </row>
    <row r="23" spans="1:14" s="2" customFormat="1" ht="65.25" customHeight="1" x14ac:dyDescent="0.25">
      <c r="A23" s="12">
        <v>19</v>
      </c>
      <c r="B23" s="5" t="str">
        <f>[1]Лист1!$E$98</f>
        <v>Создание концертов и концертных программ  (Р)</v>
      </c>
      <c r="C23" s="5" t="str">
        <f>[1]Лист1!K98</f>
        <v>кол-во концертов и концертных программ</v>
      </c>
      <c r="D23" s="11" t="str">
        <f>[1]Лист1!L98</f>
        <v>шт.</v>
      </c>
      <c r="E23" s="11">
        <v>11</v>
      </c>
      <c r="F23" s="11">
        <v>11</v>
      </c>
      <c r="G23" s="15">
        <v>100</v>
      </c>
      <c r="H23" s="11"/>
      <c r="I23" s="11"/>
      <c r="J23" s="15"/>
      <c r="K23" s="11">
        <f>[1]Лист1!N98</f>
        <v>21</v>
      </c>
      <c r="L23" s="11">
        <f>[1]Лист1!N98</f>
        <v>21</v>
      </c>
      <c r="M23" s="15">
        <v>100</v>
      </c>
      <c r="N23" s="4"/>
    </row>
    <row r="24" spans="1:14" s="2" customFormat="1" ht="65.25" customHeight="1" x14ac:dyDescent="0.25">
      <c r="A24" s="12">
        <v>20</v>
      </c>
      <c r="B24" s="5" t="str">
        <f>[1]Лист1!$E$99</f>
        <v>Организация показа концертов и концертных программ (Р)</v>
      </c>
      <c r="C24" s="5" t="str">
        <f>[1]Лист1!K99</f>
        <v>кол-во концертов и концертных программ</v>
      </c>
      <c r="D24" s="11" t="str">
        <f>[1]Лист1!L99</f>
        <v>шт.</v>
      </c>
      <c r="E24" s="11">
        <v>304</v>
      </c>
      <c r="F24" s="11">
        <v>304</v>
      </c>
      <c r="G24" s="15">
        <v>100</v>
      </c>
      <c r="H24" s="11"/>
      <c r="I24" s="11"/>
      <c r="J24" s="15"/>
      <c r="K24" s="11">
        <f>[1]Лист1!N99</f>
        <v>609</v>
      </c>
      <c r="L24" s="11">
        <f>[1]Лист1!N99</f>
        <v>609</v>
      </c>
      <c r="M24" s="15">
        <v>100</v>
      </c>
      <c r="N24" s="4"/>
    </row>
    <row r="25" spans="1:14" s="2" customFormat="1" ht="63.6" customHeight="1" x14ac:dyDescent="0.25">
      <c r="A25" s="12">
        <v>21</v>
      </c>
      <c r="B25" s="5" t="str">
        <f>[1]Лист1!E299</f>
        <v>Организация мероприятий (конференции, семинары)</v>
      </c>
      <c r="C25" s="5" t="str">
        <f>[1]Лист1!K299</f>
        <v>кол-во мероприятий</v>
      </c>
      <c r="D25" s="11" t="str">
        <f>[1]Лист1!L299</f>
        <v>шт.</v>
      </c>
      <c r="E25" s="11">
        <v>17</v>
      </c>
      <c r="F25" s="11">
        <v>17</v>
      </c>
      <c r="G25" s="15">
        <v>100</v>
      </c>
      <c r="H25" s="11"/>
      <c r="I25" s="11"/>
      <c r="J25" s="15"/>
      <c r="K25" s="11">
        <v>18</v>
      </c>
      <c r="L25" s="11">
        <v>18</v>
      </c>
      <c r="M25" s="15">
        <v>100</v>
      </c>
      <c r="N25" s="4"/>
    </row>
    <row r="26" spans="1:14" s="2" customFormat="1" ht="0.6" hidden="1" customHeight="1" x14ac:dyDescent="0.25">
      <c r="A26" s="12">
        <v>22</v>
      </c>
      <c r="B26" s="5" t="str">
        <f>[1]Лист1!E295</f>
        <v>Организация мероприятий      (конкурсы, смотры)  (У)</v>
      </c>
      <c r="C26" s="5" t="str">
        <f>[1]Лист1!K295</f>
        <v>кол-во участников, посетителей</v>
      </c>
      <c r="D26" s="11" t="str">
        <f>[1]Лист1!L295</f>
        <v>чел.</v>
      </c>
      <c r="E26" s="11">
        <v>8900</v>
      </c>
      <c r="F26" s="11">
        <v>8900</v>
      </c>
      <c r="G26" s="15">
        <v>100</v>
      </c>
      <c r="H26" s="11"/>
      <c r="I26" s="11"/>
      <c r="J26" s="15"/>
      <c r="K26" s="11">
        <f>[1]Лист1!N295</f>
        <v>12000</v>
      </c>
      <c r="L26" s="11">
        <f>[1]Лист1!N295</f>
        <v>12000</v>
      </c>
      <c r="M26" s="15">
        <v>100</v>
      </c>
      <c r="N26" s="4"/>
    </row>
    <row r="27" spans="1:14" s="2" customFormat="1" ht="64.900000000000006" hidden="1" customHeight="1" x14ac:dyDescent="0.25">
      <c r="A27" s="12">
        <v>23</v>
      </c>
      <c r="B27" s="5" t="str">
        <f>[1]Лист1!E296</f>
        <v xml:space="preserve">Организация мероприятий        (выставки) (У) </v>
      </c>
      <c r="C27" s="5" t="str">
        <f>[1]Лист1!K296</f>
        <v>кол-во участников, посетителей</v>
      </c>
      <c r="D27" s="11" t="str">
        <f>[1]Лист1!L296</f>
        <v>чел.</v>
      </c>
      <c r="E27" s="11">
        <v>3162</v>
      </c>
      <c r="F27" s="11">
        <v>3162</v>
      </c>
      <c r="G27" s="15">
        <v>100</v>
      </c>
      <c r="H27" s="11"/>
      <c r="I27" s="11"/>
      <c r="J27" s="15"/>
      <c r="K27" s="11">
        <f>[1]Лист1!N296</f>
        <v>20000</v>
      </c>
      <c r="L27" s="11">
        <f>[1]Лист1!N296</f>
        <v>20000</v>
      </c>
      <c r="M27" s="15">
        <v>100</v>
      </c>
      <c r="N27" s="4"/>
    </row>
    <row r="28" spans="1:14" s="2" customFormat="1" ht="64.900000000000006" hidden="1" customHeight="1" x14ac:dyDescent="0.25">
      <c r="A28" s="12">
        <v>24</v>
      </c>
      <c r="B28" s="5" t="str">
        <f>[1]Лист1!E297</f>
        <v xml:space="preserve">Организация мероприятий     (фестивали)  (У)  </v>
      </c>
      <c r="C28" s="5" t="str">
        <f>[1]Лист1!K297</f>
        <v>кол-во участников, посетителей</v>
      </c>
      <c r="D28" s="11" t="str">
        <f>[1]Лист1!L297</f>
        <v>чел.</v>
      </c>
      <c r="E28" s="11">
        <v>9879</v>
      </c>
      <c r="F28" s="11">
        <v>9879</v>
      </c>
      <c r="G28" s="15">
        <v>100</v>
      </c>
      <c r="H28" s="11"/>
      <c r="I28" s="11"/>
      <c r="J28" s="15"/>
      <c r="K28" s="11">
        <f>[1]Лист1!N297</f>
        <v>17000</v>
      </c>
      <c r="L28" s="11">
        <f>[1]Лист1!N297</f>
        <v>17000</v>
      </c>
      <c r="M28" s="15">
        <v>100</v>
      </c>
      <c r="N28" s="4"/>
    </row>
    <row r="29" spans="1:14" s="2" customFormat="1" ht="90.6" customHeight="1" x14ac:dyDescent="0.25">
      <c r="A29" s="12">
        <v>22</v>
      </c>
      <c r="B29" s="5" t="str">
        <f>[1]Лист1!E298</f>
        <v xml:space="preserve">Организация мероприятий     (народные гуляния, праздники, торжественные мероприятия, памятные даты) (У)  </v>
      </c>
      <c r="C29" s="5" t="str">
        <f>[1]Лист1!K298</f>
        <v>кол-во участников, посетителей</v>
      </c>
      <c r="D29" s="11" t="str">
        <f>[1]Лист1!L298</f>
        <v>чел.</v>
      </c>
      <c r="E29" s="11">
        <v>87350</v>
      </c>
      <c r="F29" s="11">
        <v>87350</v>
      </c>
      <c r="G29" s="15">
        <v>100</v>
      </c>
      <c r="H29" s="11"/>
      <c r="I29" s="11"/>
      <c r="J29" s="15"/>
      <c r="K29" s="11">
        <f>[1]Лист1!N298</f>
        <v>120360</v>
      </c>
      <c r="L29" s="11">
        <f>[1]Лист1!N298</f>
        <v>120360</v>
      </c>
      <c r="M29" s="15">
        <v>100</v>
      </c>
      <c r="N29" s="4"/>
    </row>
    <row r="30" spans="1:14" s="2" customFormat="1" ht="84.6" customHeight="1" x14ac:dyDescent="0.25">
      <c r="A30" s="12">
        <v>23</v>
      </c>
      <c r="B30" s="5" t="str">
        <f>[1]Лист1!E300</f>
        <v xml:space="preserve">Административное обеспечение деятельности организации  (информационно-аналитическое обеспечение)                            </v>
      </c>
      <c r="C30" s="5" t="str">
        <f>[1]Лист1!K300</f>
        <v>количество отчетов, составленных по результатам работы</v>
      </c>
      <c r="D30" s="11" t="str">
        <f>[1]Лист1!L300</f>
        <v>шт.</v>
      </c>
      <c r="E30" s="11">
        <v>5</v>
      </c>
      <c r="F30" s="11">
        <v>5</v>
      </c>
      <c r="G30" s="15">
        <v>100</v>
      </c>
      <c r="H30" s="11"/>
      <c r="I30" s="11"/>
      <c r="J30" s="15"/>
      <c r="K30" s="11">
        <v>5</v>
      </c>
      <c r="L30" s="11">
        <v>5</v>
      </c>
      <c r="M30" s="15">
        <v>100</v>
      </c>
      <c r="N30" s="4"/>
    </row>
    <row r="31" spans="1:14" s="2" customFormat="1" ht="65.25" customHeight="1" x14ac:dyDescent="0.25">
      <c r="A31" s="12">
        <v>24</v>
      </c>
      <c r="B31" s="5" t="str">
        <f>[1]Лист1!E301</f>
        <v>Предоставление консультационных и методических услуг</v>
      </c>
      <c r="C31" s="5" t="str">
        <f>[1]Лист1!K301</f>
        <v>количество разработанных документов, количество консультационных выездов</v>
      </c>
      <c r="D31" s="11" t="str">
        <f>[1]Лист1!L301</f>
        <v>ед.</v>
      </c>
      <c r="E31" s="11">
        <v>37</v>
      </c>
      <c r="F31" s="11">
        <v>37</v>
      </c>
      <c r="G31" s="15">
        <v>100</v>
      </c>
      <c r="H31" s="11"/>
      <c r="I31" s="11"/>
      <c r="J31" s="15"/>
      <c r="K31" s="11">
        <v>78</v>
      </c>
      <c r="L31" s="11">
        <v>78</v>
      </c>
      <c r="M31" s="15">
        <v>100</v>
      </c>
      <c r="N31" s="4"/>
    </row>
    <row r="32" spans="1:14" s="2" customFormat="1" ht="81.599999999999994" customHeight="1" x14ac:dyDescent="0.25">
      <c r="A32" s="12">
        <v>25</v>
      </c>
      <c r="B32" s="5" t="str">
        <f>[1]Лист1!E302</f>
        <v>Административное обеспечение деятельности организации  (сбор и обработка статистической информации</v>
      </c>
      <c r="C32" s="5" t="str">
        <f>[1]Лист1!K302</f>
        <v>количество статотчетов, составленных по результатам работы</v>
      </c>
      <c r="D32" s="11" t="str">
        <f>[1]Лист1!L302</f>
        <v>шт.</v>
      </c>
      <c r="E32" s="11">
        <v>9</v>
      </c>
      <c r="F32" s="11">
        <v>9</v>
      </c>
      <c r="G32" s="15">
        <v>100</v>
      </c>
      <c r="H32" s="11"/>
      <c r="I32" s="11"/>
      <c r="J32" s="15"/>
      <c r="K32" s="11">
        <v>9</v>
      </c>
      <c r="L32" s="11">
        <v>9</v>
      </c>
      <c r="M32" s="15">
        <v>100</v>
      </c>
      <c r="N32" s="4"/>
    </row>
    <row r="33" spans="1:15" s="2" customFormat="1" ht="169.9" customHeight="1" x14ac:dyDescent="0.25">
      <c r="A33" s="12">
        <v>26</v>
      </c>
      <c r="B33" s="5" t="str">
        <f>[1]Лист1!E292</f>
        <v>Предоставление консультативных                                   и методических услуг (У)</v>
      </c>
      <c r="C33" s="5" t="str">
        <f>[1]Лист1!K292</f>
        <v xml:space="preserve">количество консультаций по соблюдению учреждениями культуры правил техники безопасности, пожаробезопасности, охраны труда, гражданской обороны, антитеррористической безопасности  </v>
      </c>
      <c r="D33" s="11" t="str">
        <f>[1]Лист1!L292</f>
        <v>ед.</v>
      </c>
      <c r="E33" s="11">
        <v>25</v>
      </c>
      <c r="F33" s="11">
        <v>25</v>
      </c>
      <c r="G33" s="15">
        <f t="shared" ref="G33:G35" si="1">M33</f>
        <v>100</v>
      </c>
      <c r="H33" s="11"/>
      <c r="I33" s="11"/>
      <c r="J33" s="15"/>
      <c r="K33" s="11">
        <f>[1]Лист1!N292</f>
        <v>40</v>
      </c>
      <c r="L33" s="11">
        <f>[1]Лист1!N292</f>
        <v>40</v>
      </c>
      <c r="M33" s="15">
        <v>100</v>
      </c>
      <c r="N33" s="4"/>
    </row>
    <row r="34" spans="1:15" s="2" customFormat="1" ht="65.25" customHeight="1" x14ac:dyDescent="0.25">
      <c r="A34" s="12">
        <v>27</v>
      </c>
      <c r="B34" s="5" t="s">
        <v>21</v>
      </c>
      <c r="C34" s="5" t="str">
        <f>[1]Лист1!K293</f>
        <v>Количество\ мероприятий</v>
      </c>
      <c r="D34" s="11" t="str">
        <f>[1]Лист1!L293</f>
        <v>шт.</v>
      </c>
      <c r="E34" s="11">
        <v>33</v>
      </c>
      <c r="F34" s="11">
        <v>33</v>
      </c>
      <c r="G34" s="15">
        <f t="shared" si="1"/>
        <v>100</v>
      </c>
      <c r="H34" s="11"/>
      <c r="I34" s="11"/>
      <c r="J34" s="15"/>
      <c r="K34" s="11">
        <f>[1]Лист1!N293</f>
        <v>76</v>
      </c>
      <c r="L34" s="11">
        <f>[1]Лист1!N293</f>
        <v>76</v>
      </c>
      <c r="M34" s="15">
        <v>100</v>
      </c>
      <c r="N34" s="4"/>
    </row>
    <row r="35" spans="1:15" s="2" customFormat="1" ht="65.25" customHeight="1" x14ac:dyDescent="0.25">
      <c r="A35" s="12">
        <v>28</v>
      </c>
      <c r="B35" s="5" t="str">
        <f>[1]Лист1!E294</f>
        <v>Административное обеспечение деятельности организации  (текущий ремонт зданий) (Р)</v>
      </c>
      <c r="C35" s="5" t="str">
        <f>[1]Лист1!K294</f>
        <v xml:space="preserve">количество зданий, подлежащих текущему ремонту </v>
      </c>
      <c r="D35" s="11" t="str">
        <f>[1]Лист1!L294</f>
        <v>шт.</v>
      </c>
      <c r="E35" s="11">
        <v>2</v>
      </c>
      <c r="F35" s="11">
        <v>2</v>
      </c>
      <c r="G35" s="15">
        <f t="shared" si="1"/>
        <v>100</v>
      </c>
      <c r="H35" s="11"/>
      <c r="I35" s="11"/>
      <c r="J35" s="15"/>
      <c r="K35" s="11">
        <f>[1]Лист1!N294</f>
        <v>7</v>
      </c>
      <c r="L35" s="11">
        <f>[1]Лист1!N294</f>
        <v>7</v>
      </c>
      <c r="M35" s="15">
        <v>100</v>
      </c>
      <c r="N35" s="4"/>
    </row>
    <row r="36" spans="1:15" s="2" customFormat="1" ht="171.6" customHeight="1" x14ac:dyDescent="0.25">
      <c r="A36" s="12">
        <v>29</v>
      </c>
      <c r="B36" s="5" t="str">
        <f>[1]Лист1!E303</f>
        <v>Ведение бухгалтерского учета бюджетными учреждениями, формирование регистров бухгалтерского учета</v>
      </c>
      <c r="C36" s="5" t="str">
        <f>[1]Лист1!K303</f>
        <v>Количество отчетов, подлежащих своду Количество отчетов, подлежащих консолидации Количество пользователей отчетов Количество согласований Количество объектов учета (регистров)</v>
      </c>
      <c r="D36" s="11" t="str">
        <f>[1]Лист1!L303</f>
        <v>единиц</v>
      </c>
      <c r="E36" s="11">
        <f>[1]Лист1!N303</f>
        <v>38</v>
      </c>
      <c r="F36" s="11">
        <f>[1]Лист1!N303</f>
        <v>38</v>
      </c>
      <c r="G36" s="15">
        <v>100</v>
      </c>
      <c r="H36" s="11"/>
      <c r="I36" s="11"/>
      <c r="J36" s="15"/>
      <c r="K36" s="11">
        <f t="shared" ref="K36:M39" si="2">E36</f>
        <v>38</v>
      </c>
      <c r="L36" s="11">
        <f t="shared" si="2"/>
        <v>38</v>
      </c>
      <c r="M36" s="15">
        <f t="shared" si="2"/>
        <v>100</v>
      </c>
      <c r="N36" s="4"/>
    </row>
    <row r="37" spans="1:15" s="2" customFormat="1" ht="156.6" customHeight="1" x14ac:dyDescent="0.25">
      <c r="A37" s="12">
        <v>30</v>
      </c>
      <c r="B37" s="5" t="str">
        <f>[1]Лист1!E304</f>
        <v>Ведение бухгалтерского учета бюджетными учреждениями, формирование регистров бухгалтерского учета</v>
      </c>
      <c r="C37" s="5" t="str">
        <f>[1]Лист1!K304</f>
        <v>Количество отчетов, подлежащих своду Количество отчетов, подлежащих консолидации Количество пользователей отчетов Количество согласований Количество объектов учета (регистров)</v>
      </c>
      <c r="D37" s="11" t="str">
        <f>[1]Лист1!L304</f>
        <v>единиц</v>
      </c>
      <c r="E37" s="11">
        <f>[1]Лист1!N304</f>
        <v>1</v>
      </c>
      <c r="F37" s="11">
        <f>[1]Лист1!N304</f>
        <v>1</v>
      </c>
      <c r="G37" s="15">
        <v>100</v>
      </c>
      <c r="H37" s="11"/>
      <c r="I37" s="11"/>
      <c r="J37" s="15"/>
      <c r="K37" s="11">
        <f t="shared" si="2"/>
        <v>1</v>
      </c>
      <c r="L37" s="11">
        <f t="shared" si="2"/>
        <v>1</v>
      </c>
      <c r="M37" s="15">
        <f t="shared" si="2"/>
        <v>100</v>
      </c>
      <c r="N37" s="4"/>
    </row>
    <row r="38" spans="1:15" s="2" customFormat="1" ht="193.9" customHeight="1" x14ac:dyDescent="0.25">
      <c r="A38" s="12">
        <v>31</v>
      </c>
      <c r="B38" s="5" t="str">
        <f>[1]Лист1!E305</f>
        <v>Формирование финансовой (бухгалтерской) отчетности бюджетных и автономных учреждений.</v>
      </c>
      <c r="C38" s="5" t="str">
        <f>[1]Лист1!K305</f>
        <v>Количество отчетов, подлежащих своду Количество отчетов, подлежащих консолидации Количество пользователей отчетов Количество согласований Количество объектов учета (регистров)</v>
      </c>
      <c r="D38" s="11" t="str">
        <f>[1]Лист1!L305</f>
        <v>единиц</v>
      </c>
      <c r="E38" s="11">
        <f>[1]Лист1!N305</f>
        <v>40</v>
      </c>
      <c r="F38" s="11">
        <f>[1]Лист1!N305</f>
        <v>40</v>
      </c>
      <c r="G38" s="15">
        <v>100</v>
      </c>
      <c r="H38" s="11"/>
      <c r="I38" s="11"/>
      <c r="J38" s="15"/>
      <c r="K38" s="11">
        <f t="shared" si="2"/>
        <v>40</v>
      </c>
      <c r="L38" s="11">
        <f t="shared" si="2"/>
        <v>40</v>
      </c>
      <c r="M38" s="15">
        <f t="shared" si="2"/>
        <v>100</v>
      </c>
      <c r="N38" s="4"/>
    </row>
    <row r="39" spans="1:15" s="2" customFormat="1" ht="162.6" customHeight="1" x14ac:dyDescent="0.25">
      <c r="A39" s="12">
        <v>32</v>
      </c>
      <c r="B39" s="5" t="str">
        <f>[1]Лист1!E306</f>
        <v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отчетности.</v>
      </c>
      <c r="C39" s="5" t="str">
        <f>[1]Лист1!K306</f>
        <v>Количество отчетов, подлежащих своду Количество отчетов, подлежащих консолидации Количество пользователей отчетов Количество согласований Количество объектов учета (регистров)</v>
      </c>
      <c r="D39" s="11" t="str">
        <f>[1]Лист1!L306</f>
        <v>единиц</v>
      </c>
      <c r="E39" s="11">
        <f>[1]Лист1!N306</f>
        <v>1</v>
      </c>
      <c r="F39" s="11">
        <f>[1]Лист1!N306</f>
        <v>1</v>
      </c>
      <c r="G39" s="15">
        <v>100</v>
      </c>
      <c r="H39" s="11"/>
      <c r="I39" s="11"/>
      <c r="J39" s="15"/>
      <c r="K39" s="11">
        <f t="shared" si="2"/>
        <v>1</v>
      </c>
      <c r="L39" s="11">
        <f t="shared" si="2"/>
        <v>1</v>
      </c>
      <c r="M39" s="15">
        <f t="shared" si="2"/>
        <v>100</v>
      </c>
      <c r="N39" s="4"/>
    </row>
    <row r="40" spans="1:15" ht="122.25" customHeight="1" x14ac:dyDescent="0.25">
      <c r="A40" s="23" t="s">
        <v>14</v>
      </c>
      <c r="B40" s="24"/>
      <c r="C40" s="17"/>
      <c r="D40" s="18" t="s">
        <v>11</v>
      </c>
      <c r="E40" s="18" t="s">
        <v>10</v>
      </c>
      <c r="F40" s="18">
        <v>40</v>
      </c>
      <c r="G40" s="19" t="s">
        <v>10</v>
      </c>
      <c r="H40" s="18" t="s">
        <v>10</v>
      </c>
      <c r="I40" s="18"/>
      <c r="J40" s="19" t="s">
        <v>10</v>
      </c>
      <c r="K40" s="18" t="s">
        <v>10</v>
      </c>
      <c r="L40" s="18">
        <v>40</v>
      </c>
      <c r="M40" s="19" t="s">
        <v>10</v>
      </c>
      <c r="N40" s="4"/>
    </row>
    <row r="41" spans="1:15" s="2" customFormat="1" ht="122.25" customHeight="1" x14ac:dyDescent="0.25">
      <c r="A41" s="20"/>
      <c r="B41" s="23" t="s">
        <v>12</v>
      </c>
      <c r="C41" s="24"/>
      <c r="D41" s="17"/>
      <c r="E41" s="12" t="s">
        <v>11</v>
      </c>
      <c r="F41" s="12" t="s">
        <v>10</v>
      </c>
      <c r="G41" s="12">
        <v>0</v>
      </c>
      <c r="H41" s="13" t="s">
        <v>10</v>
      </c>
      <c r="I41" s="12" t="s">
        <v>10</v>
      </c>
      <c r="J41" s="12"/>
      <c r="K41" s="13" t="s">
        <v>10</v>
      </c>
      <c r="L41" s="12" t="s">
        <v>10</v>
      </c>
      <c r="M41" s="12">
        <v>0</v>
      </c>
      <c r="N41" s="6" t="s">
        <v>10</v>
      </c>
      <c r="O41" s="7"/>
    </row>
    <row r="42" spans="1:15" ht="165.6" customHeight="1" x14ac:dyDescent="0.25">
      <c r="A42" s="21"/>
      <c r="B42" s="21" t="s">
        <v>19</v>
      </c>
      <c r="C42" s="21"/>
      <c r="D42" s="21" t="s">
        <v>20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4" spans="1:15" x14ac:dyDescent="0.25">
      <c r="A44" s="1"/>
    </row>
  </sheetData>
  <mergeCells count="11">
    <mergeCell ref="A40:B40"/>
    <mergeCell ref="B41:C41"/>
    <mergeCell ref="K3:M3"/>
    <mergeCell ref="N3:N4"/>
    <mergeCell ref="A1:N1"/>
    <mergeCell ref="A2:N2"/>
    <mergeCell ref="A3:A4"/>
    <mergeCell ref="B3:B4"/>
    <mergeCell ref="D3:D4"/>
    <mergeCell ref="E3:G3"/>
    <mergeCell ref="H3:J3"/>
  </mergeCells>
  <pageMargins left="1.1811023622047245" right="0.39370078740157483" top="0.78740157480314965" bottom="0.78740157480314965" header="0.31496062992125984" footer="0.31496062992125984"/>
  <pageSetup paperSize="9" scale="6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ФК и спорт</vt:lpstr>
      <vt:lpstr>'ФК и спорт'!Область_печати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2017-06-20T11:47:26Z</cp:lastPrinted>
  <dcterms:created xsi:type="dcterms:W3CDTF">2014-01-29T05:43:47Z</dcterms:created>
  <dcterms:modified xsi:type="dcterms:W3CDTF">2017-06-23T06:46:31Z</dcterms:modified>
</cp:coreProperties>
</file>