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9600"/>
  </bookViews>
  <sheets>
    <sheet name="Исполнение за 1-ое полугодие 13" sheetId="2" r:id="rId1"/>
  </sheets>
  <definedNames>
    <definedName name="_xlnm.Print_Titles" localSheetId="0">'Исполнение за 1-ое полугодие 13'!$9:$11</definedName>
    <definedName name="_xlnm.Print_Area" localSheetId="0">'Исполнение за 1-ое полугодие 13'!$A$1:$U$58</definedName>
  </definedNames>
  <calcPr calcId="145621"/>
</workbook>
</file>

<file path=xl/calcChain.xml><?xml version="1.0" encoding="utf-8"?>
<calcChain xmlns="http://schemas.openxmlformats.org/spreadsheetml/2006/main">
  <c r="Q30" i="2" l="1"/>
  <c r="Q22" i="2"/>
  <c r="Q17" i="2"/>
  <c r="P58" i="2" l="1"/>
  <c r="O58" i="2"/>
  <c r="P30" i="2"/>
  <c r="O30" i="2"/>
  <c r="P22" i="2"/>
  <c r="O22" i="2"/>
  <c r="P17" i="2"/>
  <c r="O17" i="2"/>
</calcChain>
</file>

<file path=xl/sharedStrings.xml><?xml version="1.0" encoding="utf-8"?>
<sst xmlns="http://schemas.openxmlformats.org/spreadsheetml/2006/main" count="198" uniqueCount="107">
  <si>
    <t>(расшифровка подписи)</t>
  </si>
  <si>
    <t>(подпись)</t>
  </si>
  <si>
    <t/>
  </si>
  <si>
    <t>Итого:</t>
  </si>
  <si>
    <t>Администрация города Сочи</t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</si>
  <si>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</si>
  <si>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</si>
  <si>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</si>
  <si>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</si>
  <si>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</si>
  <si>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</si>
  <si>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</si>
  <si>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</si>
  <si>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</si>
  <si>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</si>
  <si>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</si>
  <si>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</si>
  <si>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</si>
  <si>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</si>
  <si>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</si>
  <si>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</si>
  <si>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</si>
  <si>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</si>
  <si>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</si>
  <si>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</si>
  <si>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счет</t>
  </si>
  <si>
    <t>Индексы</t>
  </si>
  <si>
    <t>БК</t>
  </si>
  <si>
    <t>Код целевой статьи расходов</t>
  </si>
  <si>
    <t xml:space="preserve"> счтатьи расходов</t>
  </si>
  <si>
    <t>Наименование программы</t>
  </si>
  <si>
    <t>Уточненный план на 2013 год</t>
  </si>
  <si>
    <t>% исполнения</t>
  </si>
  <si>
    <t>Исполнено по состоянию                       на 01 июля 2013 года</t>
  </si>
  <si>
    <t>в рублях</t>
  </si>
  <si>
    <t>по состоянию на 1-ое июля 2013 года</t>
  </si>
  <si>
    <t>5500620</t>
  </si>
  <si>
    <t>Городская целевая программа "Обеспечение строительства олимпийских объектов и развития города Сочи как горноклиматического и бальнеологического курорта на 2011-2013гг."</t>
  </si>
  <si>
    <t>5500630</t>
  </si>
  <si>
    <t>7950100</t>
  </si>
  <si>
    <t>Городская целевая программа "Международные связи и протокол на 2009-2013 годы"</t>
  </si>
  <si>
    <t>7950200</t>
  </si>
  <si>
    <t>Городская целевая программа "Развитие санаторно-курортного и туристского комплекса города Сочи на 2009-2013гг."</t>
  </si>
  <si>
    <t>Долгосрочная городская целевая программа "Жилище на 2011-2015гг"</t>
  </si>
  <si>
    <t>в том числе:</t>
  </si>
  <si>
    <t>пополнение муниципального жилищного фонда за счет стрительства и приобретения жилья</t>
  </si>
  <si>
    <t>обеспечение молодых семей общедоступным жильем</t>
  </si>
  <si>
    <t>обеспечение инженерной инфраструктурой земельных участков для подключения жилых домов, строительсто которых осуществлялось с применением денежныз средств граждан, обязательства перед которыми не исполнены застройщиками</t>
  </si>
  <si>
    <t>Городская целевая программа социально-экономического развития города Сочи на 2009-2013 годы</t>
  </si>
  <si>
    <t>развитие сети инженерных сооружений</t>
  </si>
  <si>
    <t>развитие транспортной системы города</t>
  </si>
  <si>
    <t>развитие социальной сферы</t>
  </si>
  <si>
    <t>обеспечение разработки градостроительной документации</t>
  </si>
  <si>
    <t>расходы общепрограммного характера</t>
  </si>
  <si>
    <t>Городская целевая программа "Модернизация жилищно-коммунального хозяйства г.Сочи на 2012-2014 годы"</t>
  </si>
  <si>
    <t>капитальный ремонт муниципального жилищного фонда</t>
  </si>
  <si>
    <t>мероприятия в области коммунального хозяйства</t>
  </si>
  <si>
    <t>мероприятия в области благоустройства</t>
  </si>
  <si>
    <t>7950600</t>
  </si>
  <si>
    <t>Городская целевая программа "Молодежь Сочи" 2012-2014 годы</t>
  </si>
  <si>
    <t>7950700</t>
  </si>
  <si>
    <t>Городская целевая программа "Дети Сочи" на 2012-2014 годы</t>
  </si>
  <si>
    <t>7950800</t>
  </si>
  <si>
    <t>Городская целевая программа "Информирование населения о деятельности органа местного самоуправления муниципального образования город-курорт Сочи на 2012-2014 годы"</t>
  </si>
  <si>
    <t>7950900</t>
  </si>
  <si>
    <t>Муниципальная долгосрочная целевая программа "Энергоснабжение и повышение энергетической эффективности муниципального образования город-курорт Сочи на 2012-2015 годы и на перспективу до 2020 года"</t>
  </si>
  <si>
    <t>7951100</t>
  </si>
  <si>
    <t>Городская целевая программа "Развитие образования города Сочи" на 2012-2014 годы</t>
  </si>
  <si>
    <t>7951200</t>
  </si>
  <si>
    <t>Городская целевая программа "Развитие отрасли "Культура" в городе Сочи на 2012-2014 годы"</t>
  </si>
  <si>
    <t>7951300</t>
  </si>
  <si>
    <t>Городская целевая программа "Доступная среда в городе Сочи на 2012-2015 годы"</t>
  </si>
  <si>
    <t>7951400</t>
  </si>
  <si>
    <t>Городская долгосрочная целевая программа "Развитие городского и пригородного пассажирского транспорта муниципального образования город-курорт Сочи на 2012-2030 годы"</t>
  </si>
  <si>
    <t>7951500</t>
  </si>
  <si>
    <t>Городская целевая программа "Поддержка малого и среднего предпринимательства в городе Сочи на 2011-2013 годы"</t>
  </si>
  <si>
    <t>7951700</t>
  </si>
  <si>
    <t>Городская целевая программа "Развитие физической культуры и спорта в мунципальном образовании город-курорт Сочи на 2012-2014 годы"</t>
  </si>
  <si>
    <t>7951800</t>
  </si>
  <si>
    <t>Городская целевая программа "Развитие единого интегрального пространства по управлению операциями города Сочи на 2012-2014 годы"</t>
  </si>
  <si>
    <t>7952000</t>
  </si>
  <si>
    <t>Городская целевая программа "Оформление и организация обустройства мест массового отдыха населения в городе Сочи при подготовке и проведении государственных и городских мероприятий на 2013-2015 годы"</t>
  </si>
  <si>
    <t>Долгосрочная городская целевая программа "Обеспечение участия города Сочи в организации и проведении XXII Олимпийских и XI Паралимпийских зимних игр года на 2012-2014 годы"</t>
  </si>
  <si>
    <t>7952100</t>
  </si>
  <si>
    <t>7952200</t>
  </si>
  <si>
    <t>Городская целевая программа "Меры по профилактике наркомании, вредных зависимостей и пропаганде здорового образа жизни в городе Сочи" на 2013-2015 годы"</t>
  </si>
  <si>
    <t>7952400</t>
  </si>
  <si>
    <t>Городская целевая программа "Электронный Сочи" на 2013-2015 годы</t>
  </si>
  <si>
    <t>7960200</t>
  </si>
  <si>
    <t>Ведомственная целевая программа "Дорожная деятельность и благоустройство Адлерского внутригородского района города Сочи на 2013-2015 годы"</t>
  </si>
  <si>
    <t>7960300</t>
  </si>
  <si>
    <t>Ведомственная целевая программа "Дорожная деятельность и благоустройство Лазаревского внутригородского района города Сочи на 2013-2015 годы"</t>
  </si>
  <si>
    <t>7960400</t>
  </si>
  <si>
    <t>Ведомственная целевая программа "Дорожная деятельность и благоустройство Хостинского внутригородского района города Сочи на 2013-2015 годы"</t>
  </si>
  <si>
    <t>7960500</t>
  </si>
  <si>
    <t>Ведомственная целевая программа "Дорожная деятельность и благоустройство Центрального внутригородского района города Сочи на 2013-2015 годы"</t>
  </si>
  <si>
    <t>7960600</t>
  </si>
  <si>
    <t>Ведомственная целевая программа "Управление муниципальным имуществом города-курорта Сочи" на 2013-2015 годы</t>
  </si>
  <si>
    <t>7960700</t>
  </si>
  <si>
    <t>7960800</t>
  </si>
  <si>
    <t>Ведомственная целевая программа "Обращение с отходами на территории города Сочи на 2013-2014 годы"</t>
  </si>
  <si>
    <t>Ведомственная целевая программа поддержки районных социально-ориентированных казачьих обществ Черноморского окружного казачьего общества Кубанского войского казачьего общества города Сочи на 2013-2015 годы"</t>
  </si>
  <si>
    <t>Всего расходов</t>
  </si>
  <si>
    <t>Ведомственная целевая программа "Предупреждение чрезвычайных ситуаций, возникающих в результате опасных гидрологических процессов на 2013 год"</t>
  </si>
  <si>
    <t>Мероприятия, осуществляемые за счет средств бюджета города Сочи в рамках софинансирования мероприятий 1 этапа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</si>
  <si>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создание информационной системы учета объектов муниципальной собственности на 2009-2013 годы</t>
  </si>
  <si>
    <t>Информация о расходовании бюджетных средств в рамках целевых программ муниципального образования город-курорт Сочи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</si>
</sst>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10"/>
      <name val="Arial"/>
      <family val="2"/>
      <charset val="204"/>
    </font>
    <font>
      <i/>
      <sz val="8"/>
      <name val="Antique Olive"/>
      <family val="2"/>
    </font>
    <font>
      <i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Continuous" vertical="top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6" xfId="1" applyNumberFormat="1" applyFont="1" applyFill="1" applyBorder="1" applyAlignment="1" applyProtection="1">
      <protection hidden="1"/>
    </xf>
    <xf numFmtId="0" fontId="2" fillId="2" borderId="7" xfId="1" applyNumberFormat="1" applyFont="1" applyFill="1" applyBorder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1" xfId="1" applyNumberFormat="1" applyFont="1" applyFill="1" applyBorder="1" applyAlignment="1" applyProtection="1">
      <alignment horizontal="center"/>
      <protection hidden="1"/>
    </xf>
    <xf numFmtId="0" fontId="5" fillId="2" borderId="12" xfId="1" applyNumberFormat="1" applyFont="1" applyFill="1" applyBorder="1" applyAlignment="1" applyProtection="1">
      <alignment horizontal="center"/>
      <protection hidden="1"/>
    </xf>
    <xf numFmtId="0" fontId="5" fillId="2" borderId="13" xfId="1" applyNumberFormat="1" applyFont="1" applyFill="1" applyBorder="1" applyAlignment="1" applyProtection="1">
      <alignment horizontal="center"/>
      <protection hidden="1"/>
    </xf>
    <xf numFmtId="0" fontId="5" fillId="2" borderId="10" xfId="1" applyNumberFormat="1" applyFont="1" applyFill="1" applyBorder="1" applyAlignment="1" applyProtection="1">
      <alignment horizontal="center"/>
      <protection hidden="1"/>
    </xf>
    <xf numFmtId="0" fontId="5" fillId="2" borderId="14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5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16" xfId="1" applyNumberFormat="1" applyFont="1" applyFill="1" applyBorder="1" applyAlignment="1" applyProtection="1">
      <alignment horizontal="centerContinuous"/>
      <protection hidden="1"/>
    </xf>
    <xf numFmtId="0" fontId="5" fillId="0" borderId="16" xfId="1" applyNumberFormat="1" applyFont="1" applyFill="1" applyBorder="1" applyAlignment="1" applyProtection="1">
      <alignment horizontal="center" vertical="center"/>
      <protection hidden="1"/>
    </xf>
    <xf numFmtId="0" fontId="5" fillId="0" borderId="16" xfId="1" applyNumberFormat="1" applyFont="1" applyFill="1" applyBorder="1" applyAlignment="1" applyProtection="1">
      <alignment horizontal="center"/>
      <protection hidden="1"/>
    </xf>
    <xf numFmtId="0" fontId="1" fillId="0" borderId="16" xfId="1" applyNumberFormat="1" applyFont="1" applyFill="1" applyBorder="1" applyAlignment="1" applyProtection="1">
      <protection hidden="1"/>
    </xf>
    <xf numFmtId="0" fontId="2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16" xfId="1" applyNumberFormat="1" applyFont="1" applyFill="1" applyBorder="1" applyAlignment="1" applyProtection="1">
      <alignment horizontal="center" vertical="center"/>
      <protection hidden="1"/>
    </xf>
    <xf numFmtId="171" fontId="2" fillId="0" borderId="16" xfId="1" applyNumberFormat="1" applyFont="1" applyFill="1" applyBorder="1" applyAlignment="1" applyProtection="1">
      <alignment horizontal="center" vertical="center"/>
      <protection hidden="1"/>
    </xf>
    <xf numFmtId="165" fontId="2" fillId="0" borderId="16" xfId="1" applyNumberFormat="1" applyFont="1" applyFill="1" applyBorder="1" applyAlignment="1" applyProtection="1">
      <alignment horizontal="center" vertical="center"/>
      <protection hidden="1"/>
    </xf>
    <xf numFmtId="168" fontId="2" fillId="0" borderId="16" xfId="1" applyNumberFormat="1" applyFont="1" applyFill="1" applyBorder="1" applyAlignment="1" applyProtection="1">
      <alignment horizontal="center" vertical="center"/>
      <protection hidden="1"/>
    </xf>
    <xf numFmtId="167" fontId="2" fillId="0" borderId="16" xfId="1" applyNumberFormat="1" applyFont="1" applyFill="1" applyBorder="1" applyAlignment="1" applyProtection="1">
      <alignment horizontal="center" vertical="center"/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8" fillId="3" borderId="18" xfId="1" applyNumberFormat="1" applyFont="1" applyFill="1" applyBorder="1" applyAlignment="1" applyProtection="1">
      <alignment horizontal="center" vertical="center"/>
      <protection hidden="1"/>
    </xf>
    <xf numFmtId="0" fontId="8" fillId="3" borderId="19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21" xfId="1" applyNumberFormat="1" applyFont="1" applyFill="1" applyBorder="1" applyAlignment="1" applyProtection="1">
      <alignment horizontal="center" vertical="center"/>
      <protection hidden="1"/>
    </xf>
    <xf numFmtId="0" fontId="8" fillId="3" borderId="15" xfId="1" applyNumberFormat="1" applyFont="1" applyFill="1" applyBorder="1" applyAlignment="1" applyProtection="1">
      <alignment horizontal="center" vertical="center"/>
      <protection hidden="1"/>
    </xf>
    <xf numFmtId="0" fontId="8" fillId="3" borderId="14" xfId="1" applyNumberFormat="1" applyFont="1" applyFill="1" applyBorder="1" applyAlignment="1" applyProtection="1">
      <alignment horizontal="center" vertical="center"/>
      <protection hidden="1"/>
    </xf>
    <xf numFmtId="0" fontId="8" fillId="3" borderId="5" xfId="1" applyNumberFormat="1" applyFont="1" applyFill="1" applyBorder="1" applyAlignment="1" applyProtection="1">
      <alignment horizontal="center" vertical="center"/>
      <protection hidden="1"/>
    </xf>
    <xf numFmtId="0" fontId="8" fillId="3" borderId="2" xfId="1" applyNumberFormat="1" applyFont="1" applyFill="1" applyBorder="1" applyAlignment="1" applyProtection="1">
      <alignment horizontal="center" vertical="center"/>
      <protection hidden="1"/>
    </xf>
    <xf numFmtId="0" fontId="8" fillId="3" borderId="13" xfId="1" applyNumberFormat="1" applyFont="1" applyFill="1" applyBorder="1" applyAlignment="1" applyProtection="1">
      <alignment horizontal="center" vertical="center"/>
      <protection hidden="1"/>
    </xf>
    <xf numFmtId="0" fontId="8" fillId="3" borderId="24" xfId="1" applyNumberFormat="1" applyFont="1" applyFill="1" applyBorder="1" applyAlignment="1" applyProtection="1">
      <alignment horizontal="center" vertical="center"/>
      <protection hidden="1"/>
    </xf>
    <xf numFmtId="0" fontId="8" fillId="3" borderId="11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3" borderId="26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/>
      <protection hidden="1"/>
    </xf>
    <xf numFmtId="170" fontId="10" fillId="0" borderId="32" xfId="1" applyNumberFormat="1" applyFont="1" applyFill="1" applyBorder="1" applyAlignment="1" applyProtection="1">
      <alignment horizontal="center" vertical="center"/>
      <protection hidden="1"/>
    </xf>
    <xf numFmtId="169" fontId="10" fillId="0" borderId="19" xfId="1" applyNumberFormat="1" applyFont="1" applyFill="1" applyBorder="1" applyAlignment="1" applyProtection="1">
      <alignment horizontal="center" vertical="center"/>
      <protection hidden="1"/>
    </xf>
    <xf numFmtId="169" fontId="10" fillId="0" borderId="33" xfId="1" applyNumberFormat="1" applyFont="1" applyFill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168" fontId="10" fillId="0" borderId="34" xfId="1" applyNumberFormat="1" applyFont="1" applyFill="1" applyBorder="1" applyAlignment="1" applyProtection="1">
      <alignment horizontal="center" vertical="center"/>
      <protection hidden="1"/>
    </xf>
    <xf numFmtId="168" fontId="10" fillId="0" borderId="33" xfId="1" applyNumberFormat="1" applyFont="1" applyFill="1" applyBorder="1" applyAlignment="1" applyProtection="1">
      <alignment horizontal="center" vertical="center"/>
      <protection hidden="1"/>
    </xf>
    <xf numFmtId="167" fontId="10" fillId="0" borderId="33" xfId="1" applyNumberFormat="1" applyFont="1" applyFill="1" applyBorder="1" applyAlignment="1" applyProtection="1">
      <alignment horizontal="center" vertical="center"/>
      <protection hidden="1"/>
    </xf>
    <xf numFmtId="167" fontId="10" fillId="0" borderId="33" xfId="1" applyNumberFormat="1" applyFont="1" applyFill="1" applyBorder="1" applyAlignment="1" applyProtection="1">
      <alignment horizontal="left" vertical="top" wrapText="1"/>
      <protection hidden="1"/>
    </xf>
    <xf numFmtId="169" fontId="10" fillId="0" borderId="34" xfId="1" applyNumberFormat="1" applyFont="1" applyFill="1" applyBorder="1" applyAlignment="1" applyProtection="1">
      <alignment horizontal="center" vertical="center"/>
      <protection hidden="1"/>
    </xf>
    <xf numFmtId="165" fontId="10" fillId="0" borderId="34" xfId="1" applyNumberFormat="1" applyFont="1" applyFill="1" applyBorder="1" applyAlignment="1" applyProtection="1">
      <alignment horizontal="center" vertical="center"/>
      <protection hidden="1"/>
    </xf>
    <xf numFmtId="167" fontId="10" fillId="0" borderId="34" xfId="1" applyNumberFormat="1" applyFont="1" applyFill="1" applyBorder="1" applyAlignment="1" applyProtection="1">
      <alignment horizontal="center" vertical="center"/>
      <protection hidden="1"/>
    </xf>
    <xf numFmtId="167" fontId="10" fillId="0" borderId="34" xfId="1" applyNumberFormat="1" applyFont="1" applyFill="1" applyBorder="1" applyAlignment="1" applyProtection="1">
      <alignment horizontal="left" vertical="top" wrapText="1"/>
      <protection hidden="1"/>
    </xf>
    <xf numFmtId="167" fontId="10" fillId="0" borderId="3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3" xfId="1" applyNumberFormat="1" applyFont="1" applyFill="1" applyBorder="1" applyAlignment="1" applyProtection="1">
      <alignment horizontal="left" vertical="center" wrapText="1"/>
      <protection hidden="1"/>
    </xf>
    <xf numFmtId="169" fontId="10" fillId="0" borderId="0" xfId="1" applyNumberFormat="1" applyFont="1" applyFill="1" applyBorder="1" applyAlignment="1" applyProtection="1">
      <alignment horizontal="center" vertical="center"/>
      <protection hidden="1"/>
    </xf>
    <xf numFmtId="169" fontId="10" fillId="0" borderId="7" xfId="1" applyNumberFormat="1" applyFont="1" applyFill="1" applyBorder="1" applyAlignment="1" applyProtection="1">
      <alignment horizontal="center" vertical="center"/>
      <protection hidden="1"/>
    </xf>
    <xf numFmtId="165" fontId="10" fillId="0" borderId="7" xfId="1" applyNumberFormat="1" applyFont="1" applyFill="1" applyBorder="1" applyAlignment="1" applyProtection="1">
      <alignment horizontal="center" vertical="center"/>
      <protection hidden="1"/>
    </xf>
    <xf numFmtId="168" fontId="10" fillId="0" borderId="30" xfId="1" applyNumberFormat="1" applyFont="1" applyFill="1" applyBorder="1" applyAlignment="1" applyProtection="1">
      <alignment horizontal="center" vertical="center"/>
      <protection hidden="1"/>
    </xf>
    <xf numFmtId="168" fontId="10" fillId="0" borderId="7" xfId="1" applyNumberFormat="1" applyFont="1" applyFill="1" applyBorder="1" applyAlignment="1" applyProtection="1">
      <alignment horizontal="center" vertical="center"/>
      <protection hidden="1"/>
    </xf>
    <xf numFmtId="167" fontId="10" fillId="0" borderId="7" xfId="1" applyNumberFormat="1" applyFont="1" applyFill="1" applyBorder="1" applyAlignment="1" applyProtection="1">
      <alignment horizontal="center" vertic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/>
      <protection hidden="1"/>
    </xf>
    <xf numFmtId="167" fontId="12" fillId="0" borderId="16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7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29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32" xfId="1" applyNumberFormat="1" applyFont="1" applyFill="1" applyBorder="1" applyAlignment="1" applyProtection="1">
      <alignment horizontal="center" vertical="center"/>
      <protection hidden="1"/>
    </xf>
    <xf numFmtId="169" fontId="2" fillId="0" borderId="29" xfId="1" applyNumberFormat="1" applyFont="1" applyFill="1" applyBorder="1" applyAlignment="1" applyProtection="1">
      <alignment horizontal="center" vertical="center"/>
      <protection hidden="1"/>
    </xf>
    <xf numFmtId="165" fontId="2" fillId="0" borderId="29" xfId="1" applyNumberFormat="1" applyFont="1" applyFill="1" applyBorder="1" applyAlignment="1" applyProtection="1">
      <alignment horizontal="center" vertical="center"/>
      <protection hidden="1"/>
    </xf>
    <xf numFmtId="168" fontId="2" fillId="0" borderId="29" xfId="1" applyNumberFormat="1" applyFont="1" applyFill="1" applyBorder="1" applyAlignment="1" applyProtection="1">
      <alignment horizontal="center" vertical="center"/>
      <protection hidden="1"/>
    </xf>
    <xf numFmtId="167" fontId="2" fillId="0" borderId="29" xfId="1" applyNumberFormat="1" applyFont="1" applyFill="1" applyBorder="1" applyAlignment="1" applyProtection="1">
      <alignment horizontal="center" vertical="center"/>
      <protection hidden="1"/>
    </xf>
    <xf numFmtId="169" fontId="2" fillId="0" borderId="31" xfId="1" applyNumberFormat="1" applyFont="1" applyFill="1" applyBorder="1" applyAlignment="1" applyProtection="1">
      <alignment horizontal="center" vertical="center"/>
      <protection hidden="1"/>
    </xf>
    <xf numFmtId="165" fontId="2" fillId="0" borderId="31" xfId="1" applyNumberFormat="1" applyFont="1" applyFill="1" applyBorder="1" applyAlignment="1" applyProtection="1">
      <alignment horizontal="center" vertical="center"/>
      <protection hidden="1"/>
    </xf>
    <xf numFmtId="168" fontId="2" fillId="0" borderId="31" xfId="1" applyNumberFormat="1" applyFont="1" applyFill="1" applyBorder="1" applyAlignment="1" applyProtection="1">
      <alignment horizontal="center" vertical="center"/>
      <protection hidden="1"/>
    </xf>
    <xf numFmtId="167" fontId="2" fillId="0" borderId="31" xfId="1" applyNumberFormat="1" applyFont="1" applyFill="1" applyBorder="1" applyAlignment="1" applyProtection="1">
      <alignment horizontal="center" vertical="center"/>
      <protection hidden="1"/>
    </xf>
    <xf numFmtId="170" fontId="10" fillId="0" borderId="40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41" xfId="1" applyNumberFormat="1" applyFont="1" applyFill="1" applyBorder="1" applyAlignment="1" applyProtection="1">
      <alignment horizontal="center" vertical="center"/>
      <protection hidden="1"/>
    </xf>
    <xf numFmtId="165" fontId="10" fillId="0" borderId="41" xfId="1" applyNumberFormat="1" applyFont="1" applyFill="1" applyBorder="1" applyAlignment="1" applyProtection="1">
      <alignment horizontal="center" vertical="center"/>
      <protection hidden="1"/>
    </xf>
    <xf numFmtId="168" fontId="10" fillId="0" borderId="38" xfId="1" applyNumberFormat="1" applyFont="1" applyFill="1" applyBorder="1" applyAlignment="1" applyProtection="1">
      <alignment horizontal="center" vertical="center"/>
      <protection hidden="1"/>
    </xf>
    <xf numFmtId="168" fontId="10" fillId="0" borderId="41" xfId="1" applyNumberFormat="1" applyFont="1" applyFill="1" applyBorder="1" applyAlignment="1" applyProtection="1">
      <alignment horizontal="center" vertical="center"/>
      <protection hidden="1"/>
    </xf>
    <xf numFmtId="167" fontId="10" fillId="0" borderId="41" xfId="1" applyNumberFormat="1" applyFont="1" applyFill="1" applyBorder="1" applyAlignment="1" applyProtection="1">
      <alignment horizontal="center" vertical="center"/>
      <protection hidden="1"/>
    </xf>
    <xf numFmtId="167" fontId="10" fillId="0" borderId="38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42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34" xfId="1" applyNumberFormat="1" applyFont="1" applyFill="1" applyBorder="1" applyAlignment="1" applyProtection="1">
      <alignment horizontal="center" vertical="center"/>
      <protection hidden="1"/>
    </xf>
    <xf numFmtId="165" fontId="2" fillId="0" borderId="34" xfId="1" applyNumberFormat="1" applyFont="1" applyFill="1" applyBorder="1" applyAlignment="1" applyProtection="1">
      <alignment horizontal="center" vertical="center"/>
      <protection hidden="1"/>
    </xf>
    <xf numFmtId="168" fontId="2" fillId="0" borderId="34" xfId="1" applyNumberFormat="1" applyFont="1" applyFill="1" applyBorder="1" applyAlignment="1" applyProtection="1">
      <alignment horizontal="center" vertical="center"/>
      <protection hidden="1"/>
    </xf>
    <xf numFmtId="167" fontId="2" fillId="0" borderId="34" xfId="1" applyNumberFormat="1" applyFont="1" applyFill="1" applyBorder="1" applyAlignment="1" applyProtection="1">
      <alignment horizontal="center" vertical="center"/>
      <protection hidden="1"/>
    </xf>
    <xf numFmtId="167" fontId="13" fillId="0" borderId="34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164" fontId="10" fillId="0" borderId="39" xfId="1" applyNumberFormat="1" applyFont="1" applyFill="1" applyBorder="1" applyAlignment="1" applyProtection="1">
      <alignment horizontal="center" vertical="center"/>
      <protection hidden="1"/>
    </xf>
    <xf numFmtId="164" fontId="14" fillId="0" borderId="16" xfId="1" applyNumberFormat="1" applyFont="1" applyFill="1" applyBorder="1" applyAlignment="1" applyProtection="1">
      <alignment horizontal="center" vertical="center"/>
      <protection hidden="1"/>
    </xf>
    <xf numFmtId="164" fontId="14" fillId="0" borderId="29" xfId="1" applyNumberFormat="1" applyFont="1" applyFill="1" applyBorder="1" applyAlignment="1" applyProtection="1">
      <alignment horizontal="center" vertical="center"/>
      <protection hidden="1"/>
    </xf>
    <xf numFmtId="164" fontId="15" fillId="0" borderId="16" xfId="1" applyNumberFormat="1" applyFont="1" applyFill="1" applyBorder="1" applyAlignment="1" applyProtection="1">
      <alignment horizontal="center" vertical="center"/>
      <protection hidden="1"/>
    </xf>
    <xf numFmtId="164" fontId="15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164" fontId="11" fillId="0" borderId="16" xfId="1" applyNumberFormat="1" applyFont="1" applyFill="1" applyBorder="1" applyAlignment="1" applyProtection="1">
      <alignment horizontal="center" vertical="center"/>
      <protection hidden="1"/>
    </xf>
    <xf numFmtId="167" fontId="11" fillId="0" borderId="3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3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37" xfId="1" applyNumberFormat="1" applyFont="1" applyFill="1" applyBorder="1" applyAlignment="1" applyProtection="1">
      <alignment horizontal="left" vertical="center" wrapText="1"/>
      <protection hidden="1"/>
    </xf>
    <xf numFmtId="170" fontId="2" fillId="0" borderId="38" xfId="1" applyNumberFormat="1" applyFont="1" applyFill="1" applyBorder="1" applyAlignment="1" applyProtection="1">
      <alignment horizontal="center" vertical="center"/>
      <protection hidden="1"/>
    </xf>
    <xf numFmtId="170" fontId="2" fillId="0" borderId="3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172" fontId="6" fillId="0" borderId="42" xfId="1" applyNumberFormat="1" applyFont="1" applyFill="1" applyBorder="1" applyAlignment="1" applyProtection="1">
      <alignment horizontal="left" vertical="center"/>
      <protection hidden="1"/>
    </xf>
    <xf numFmtId="172" fontId="6" fillId="0" borderId="19" xfId="1" applyNumberFormat="1" applyFont="1" applyFill="1" applyBorder="1" applyAlignment="1" applyProtection="1">
      <alignment horizontal="left" vertical="center"/>
      <protection hidden="1"/>
    </xf>
    <xf numFmtId="172" fontId="6" fillId="0" borderId="43" xfId="1" applyNumberFormat="1" applyFont="1" applyFill="1" applyBorder="1" applyAlignment="1" applyProtection="1">
      <alignment horizontal="left" vertical="center"/>
      <protection hidden="1"/>
    </xf>
    <xf numFmtId="0" fontId="7" fillId="3" borderId="23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22" xfId="1" applyNumberFormat="1" applyFont="1" applyFill="1" applyBorder="1" applyAlignment="1" applyProtection="1">
      <alignment horizontal="center" vertical="center"/>
      <protection hidden="1"/>
    </xf>
    <xf numFmtId="0" fontId="8" fillId="3" borderId="16" xfId="1" applyNumberFormat="1" applyFont="1" applyFill="1" applyBorder="1" applyAlignment="1" applyProtection="1">
      <alignment horizontal="center" vertical="center"/>
      <protection hidden="1"/>
    </xf>
    <xf numFmtId="0" fontId="8" fillId="3" borderId="27" xfId="1" applyNumberFormat="1" applyFont="1" applyFill="1" applyBorder="1" applyAlignment="1" applyProtection="1">
      <alignment horizontal="center" vertical="center"/>
      <protection hidden="1"/>
    </xf>
    <xf numFmtId="0" fontId="7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5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2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1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showGridLines="0" tabSelected="1" view="pageBreakPreview" topLeftCell="D3" zoomScaleNormal="100" zoomScaleSheetLayoutView="100" workbookViewId="0">
      <selection activeCell="X10" sqref="X10"/>
    </sheetView>
  </sheetViews>
  <sheetFormatPr defaultColWidth="9.140625" defaultRowHeight="12.75" x14ac:dyDescent="0.2"/>
  <cols>
    <col min="1" max="3" width="0" style="1" hidden="1" customWidth="1"/>
    <col min="4" max="4" width="12.42578125" style="1" customWidth="1"/>
    <col min="5" max="13" width="0" style="1" hidden="1" customWidth="1"/>
    <col min="14" max="14" width="54.7109375" style="1" customWidth="1"/>
    <col min="15" max="15" width="19.7109375" style="1" customWidth="1"/>
    <col min="16" max="16" width="18.140625" style="1" customWidth="1"/>
    <col min="17" max="17" width="12.7109375" style="1" customWidth="1"/>
    <col min="18" max="21" width="0" style="1" hidden="1" customWidth="1"/>
    <col min="22" max="22" width="2.140625" style="1" customWidth="1"/>
    <col min="23" max="249" width="9.140625" style="1" customWidth="1"/>
    <col min="250" max="16384" width="9.140625" style="1"/>
  </cols>
  <sheetData>
    <row r="1" spans="1:22" ht="409.6" hidden="1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4.25" customHeight="1" x14ac:dyDescent="0.3">
      <c r="A3" s="22"/>
      <c r="B3" s="2"/>
      <c r="C3" s="2"/>
      <c r="D3" s="131" t="s">
        <v>106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2"/>
      <c r="S3" s="2"/>
      <c r="T3" s="2"/>
      <c r="U3" s="2"/>
      <c r="V3" s="2"/>
    </row>
    <row r="4" spans="1:22" ht="15" customHeight="1" x14ac:dyDescent="0.3">
      <c r="A4" s="22"/>
      <c r="B4" s="2"/>
      <c r="C4" s="2"/>
      <c r="D4" s="130" t="s">
        <v>35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2"/>
      <c r="S4" s="2"/>
      <c r="T4" s="2"/>
      <c r="U4" s="2"/>
      <c r="V4" s="2"/>
    </row>
    <row r="5" spans="1:22" ht="409.6" hidden="1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"/>
      <c r="R5" s="2"/>
      <c r="S5" s="2"/>
      <c r="T5" s="2"/>
      <c r="U5" s="2"/>
      <c r="V5" s="2"/>
    </row>
    <row r="6" spans="1:22" ht="409.6" hidden="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 x14ac:dyDescent="0.35">
      <c r="A7" s="2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52" t="s">
        <v>34</v>
      </c>
      <c r="R7" s="2"/>
      <c r="S7" s="2"/>
      <c r="T7" s="2"/>
      <c r="U7" s="2"/>
      <c r="V7" s="2"/>
    </row>
    <row r="8" spans="1:22" ht="409.6" hidden="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thickBot="1" x14ac:dyDescent="0.25">
      <c r="A9" s="30"/>
      <c r="B9" s="28" t="s">
        <v>27</v>
      </c>
      <c r="C9" s="28"/>
      <c r="D9" s="124" t="s">
        <v>28</v>
      </c>
      <c r="E9" s="39"/>
      <c r="F9" s="39"/>
      <c r="G9" s="40"/>
      <c r="H9" s="40"/>
      <c r="I9" s="40"/>
      <c r="J9" s="41" t="s">
        <v>29</v>
      </c>
      <c r="K9" s="42"/>
      <c r="L9" s="43"/>
      <c r="M9" s="39"/>
      <c r="N9" s="121" t="s">
        <v>30</v>
      </c>
      <c r="O9" s="127" t="s">
        <v>31</v>
      </c>
      <c r="P9" s="127" t="s">
        <v>33</v>
      </c>
      <c r="Q9" s="118" t="s">
        <v>32</v>
      </c>
      <c r="R9" s="24" t="s">
        <v>26</v>
      </c>
      <c r="S9" s="21" t="s">
        <v>25</v>
      </c>
      <c r="T9" s="20"/>
      <c r="U9" s="16"/>
      <c r="V9" s="6" t="s">
        <v>2</v>
      </c>
    </row>
    <row r="10" spans="1:22" ht="23.25" customHeight="1" x14ac:dyDescent="0.2">
      <c r="A10" s="30" t="s">
        <v>24</v>
      </c>
      <c r="B10" s="29" t="s">
        <v>23</v>
      </c>
      <c r="C10" s="29" t="s">
        <v>22</v>
      </c>
      <c r="D10" s="125"/>
      <c r="E10" s="44" t="s">
        <v>21</v>
      </c>
      <c r="F10" s="44" t="s">
        <v>20</v>
      </c>
      <c r="G10" s="45" t="s">
        <v>19</v>
      </c>
      <c r="H10" s="46" t="s">
        <v>18</v>
      </c>
      <c r="I10" s="46" t="s">
        <v>18</v>
      </c>
      <c r="J10" s="47" t="s">
        <v>17</v>
      </c>
      <c r="K10" s="46" t="s">
        <v>16</v>
      </c>
      <c r="L10" s="48" t="s">
        <v>15</v>
      </c>
      <c r="M10" s="48" t="s">
        <v>15</v>
      </c>
      <c r="N10" s="122"/>
      <c r="O10" s="128"/>
      <c r="P10" s="128"/>
      <c r="Q10" s="119"/>
      <c r="R10" s="25" t="s">
        <v>14</v>
      </c>
      <c r="S10" s="19" t="s">
        <v>13</v>
      </c>
      <c r="T10" s="16" t="s">
        <v>12</v>
      </c>
      <c r="U10" s="16"/>
      <c r="V10" s="6" t="s">
        <v>2</v>
      </c>
    </row>
    <row r="11" spans="1:22" ht="15.75" customHeight="1" x14ac:dyDescent="0.2">
      <c r="A11" s="30" t="s">
        <v>11</v>
      </c>
      <c r="B11" s="30"/>
      <c r="C11" s="30"/>
      <c r="D11" s="125"/>
      <c r="E11" s="47"/>
      <c r="F11" s="47"/>
      <c r="G11" s="47" t="s">
        <v>10</v>
      </c>
      <c r="H11" s="46" t="s">
        <v>10</v>
      </c>
      <c r="I11" s="49" t="s">
        <v>9</v>
      </c>
      <c r="J11" s="47" t="s">
        <v>8</v>
      </c>
      <c r="K11" s="46" t="s">
        <v>7</v>
      </c>
      <c r="L11" s="46" t="s">
        <v>6</v>
      </c>
      <c r="M11" s="46" t="s">
        <v>5</v>
      </c>
      <c r="N11" s="122"/>
      <c r="O11" s="128"/>
      <c r="P11" s="128"/>
      <c r="Q11" s="119"/>
      <c r="R11" s="26" t="s">
        <v>2</v>
      </c>
      <c r="S11" s="18"/>
      <c r="T11" s="17"/>
      <c r="U11" s="16"/>
      <c r="V11" s="6" t="s">
        <v>2</v>
      </c>
    </row>
    <row r="12" spans="1:22" ht="15" customHeight="1" thickBot="1" x14ac:dyDescent="0.25">
      <c r="A12" s="30">
        <v>1</v>
      </c>
      <c r="B12" s="31"/>
      <c r="C12" s="31"/>
      <c r="D12" s="126"/>
      <c r="E12" s="50" t="s">
        <v>2</v>
      </c>
      <c r="F12" s="50"/>
      <c r="G12" s="51"/>
      <c r="H12" s="51"/>
      <c r="I12" s="51"/>
      <c r="J12" s="51"/>
      <c r="K12" s="51"/>
      <c r="L12" s="51"/>
      <c r="M12" s="51"/>
      <c r="N12" s="123"/>
      <c r="O12" s="129"/>
      <c r="P12" s="129"/>
      <c r="Q12" s="120"/>
      <c r="R12" s="27" t="s">
        <v>2</v>
      </c>
      <c r="S12" s="12"/>
      <c r="T12" s="12"/>
      <c r="U12" s="15"/>
      <c r="V12" s="6" t="s">
        <v>2</v>
      </c>
    </row>
    <row r="13" spans="1:22" ht="51.75" customHeight="1" thickBot="1" x14ac:dyDescent="0.25">
      <c r="A13" s="32"/>
      <c r="B13" s="33"/>
      <c r="C13" s="34"/>
      <c r="D13" s="53" t="s">
        <v>36</v>
      </c>
      <c r="E13" s="54"/>
      <c r="F13" s="55"/>
      <c r="G13" s="55"/>
      <c r="H13" s="56"/>
      <c r="I13" s="57"/>
      <c r="J13" s="54"/>
      <c r="K13" s="58"/>
      <c r="L13" s="58"/>
      <c r="M13" s="59"/>
      <c r="N13" s="60" t="s">
        <v>37</v>
      </c>
      <c r="O13" s="101">
        <v>227576658.20999998</v>
      </c>
      <c r="P13" s="101">
        <v>52167146.439999998</v>
      </c>
      <c r="Q13" s="102">
        <v>22.922889999999999</v>
      </c>
      <c r="R13" s="100" t="s">
        <v>2</v>
      </c>
      <c r="S13" s="14"/>
      <c r="T13" s="13"/>
      <c r="U13" s="10"/>
      <c r="V13" s="3" t="s">
        <v>2</v>
      </c>
    </row>
    <row r="14" spans="1:22" ht="66" customHeight="1" thickBot="1" x14ac:dyDescent="0.25">
      <c r="A14" s="32"/>
      <c r="B14" s="33"/>
      <c r="C14" s="34"/>
      <c r="D14" s="53" t="s">
        <v>38</v>
      </c>
      <c r="E14" s="61"/>
      <c r="F14" s="61"/>
      <c r="G14" s="61"/>
      <c r="H14" s="62"/>
      <c r="I14" s="57"/>
      <c r="J14" s="61"/>
      <c r="K14" s="57"/>
      <c r="L14" s="57"/>
      <c r="M14" s="63"/>
      <c r="N14" s="64" t="s">
        <v>104</v>
      </c>
      <c r="O14" s="101">
        <v>12113606.24</v>
      </c>
      <c r="P14" s="101">
        <v>8371072.4000000004</v>
      </c>
      <c r="Q14" s="102">
        <v>69.104709999999997</v>
      </c>
      <c r="R14" s="27" t="s">
        <v>2</v>
      </c>
      <c r="S14" s="12"/>
      <c r="T14" s="11"/>
      <c r="U14" s="10"/>
      <c r="V14" s="3" t="s">
        <v>2</v>
      </c>
    </row>
    <row r="15" spans="1:22" ht="31.5" customHeight="1" thickBot="1" x14ac:dyDescent="0.25">
      <c r="A15" s="32"/>
      <c r="B15" s="33"/>
      <c r="C15" s="34"/>
      <c r="D15" s="53" t="s">
        <v>39</v>
      </c>
      <c r="E15" s="61"/>
      <c r="F15" s="61"/>
      <c r="G15" s="61"/>
      <c r="H15" s="62"/>
      <c r="I15" s="57"/>
      <c r="J15" s="61"/>
      <c r="K15" s="57"/>
      <c r="L15" s="57"/>
      <c r="M15" s="63"/>
      <c r="N15" s="65" t="s">
        <v>40</v>
      </c>
      <c r="O15" s="101">
        <v>6200000</v>
      </c>
      <c r="P15" s="101">
        <v>979053</v>
      </c>
      <c r="Q15" s="102">
        <v>15.791180000000001</v>
      </c>
      <c r="R15" s="27" t="s">
        <v>2</v>
      </c>
      <c r="S15" s="12"/>
      <c r="T15" s="11"/>
      <c r="U15" s="10"/>
      <c r="V15" s="3" t="s">
        <v>2</v>
      </c>
    </row>
    <row r="16" spans="1:22" ht="41.25" customHeight="1" thickBot="1" x14ac:dyDescent="0.25">
      <c r="A16" s="32"/>
      <c r="B16" s="33"/>
      <c r="C16" s="34"/>
      <c r="D16" s="53" t="s">
        <v>41</v>
      </c>
      <c r="E16" s="54"/>
      <c r="F16" s="55"/>
      <c r="G16" s="55"/>
      <c r="H16" s="56"/>
      <c r="I16" s="57"/>
      <c r="J16" s="54"/>
      <c r="K16" s="58"/>
      <c r="L16" s="58"/>
      <c r="M16" s="59"/>
      <c r="N16" s="66" t="s">
        <v>42</v>
      </c>
      <c r="O16" s="101">
        <v>69992000</v>
      </c>
      <c r="P16" s="101">
        <v>6012321</v>
      </c>
      <c r="Q16" s="102">
        <v>8.5900099999999995</v>
      </c>
      <c r="R16" s="27" t="s">
        <v>2</v>
      </c>
      <c r="S16" s="12"/>
      <c r="T16" s="11"/>
      <c r="U16" s="10"/>
      <c r="V16" s="3" t="s">
        <v>2</v>
      </c>
    </row>
    <row r="17" spans="1:22" ht="33" customHeight="1" thickBot="1" x14ac:dyDescent="0.25">
      <c r="A17" s="32"/>
      <c r="B17" s="33"/>
      <c r="C17" s="34"/>
      <c r="D17" s="73">
        <v>7950300</v>
      </c>
      <c r="E17" s="61"/>
      <c r="F17" s="61"/>
      <c r="G17" s="61"/>
      <c r="H17" s="62"/>
      <c r="I17" s="57"/>
      <c r="J17" s="61"/>
      <c r="K17" s="57"/>
      <c r="L17" s="57"/>
      <c r="M17" s="63"/>
      <c r="N17" s="65" t="s">
        <v>43</v>
      </c>
      <c r="O17" s="101">
        <f>O19+O20+O21</f>
        <v>26161900</v>
      </c>
      <c r="P17" s="101">
        <f t="shared" ref="P17:Q17" si="0">P19+P20+P21</f>
        <v>5218630.68</v>
      </c>
      <c r="Q17" s="102">
        <f>P17/O17*100</f>
        <v>19.947445254358438</v>
      </c>
      <c r="R17" s="27"/>
      <c r="S17" s="12"/>
      <c r="T17" s="11"/>
      <c r="U17" s="10"/>
      <c r="V17" s="3"/>
    </row>
    <row r="18" spans="1:22" ht="17.25" customHeight="1" x14ac:dyDescent="0.2">
      <c r="A18" s="32"/>
      <c r="B18" s="33"/>
      <c r="C18" s="34"/>
      <c r="D18" s="132"/>
      <c r="E18" s="67"/>
      <c r="F18" s="68"/>
      <c r="G18" s="68"/>
      <c r="H18" s="69"/>
      <c r="I18" s="70"/>
      <c r="J18" s="67"/>
      <c r="K18" s="71"/>
      <c r="L18" s="71"/>
      <c r="M18" s="72"/>
      <c r="N18" s="109" t="s">
        <v>44</v>
      </c>
      <c r="O18" s="110"/>
      <c r="P18" s="110"/>
      <c r="Q18" s="111"/>
      <c r="R18" s="12"/>
      <c r="S18" s="12"/>
      <c r="T18" s="11"/>
      <c r="U18" s="10"/>
      <c r="V18" s="3"/>
    </row>
    <row r="19" spans="1:22" ht="26.25" customHeight="1" x14ac:dyDescent="0.2">
      <c r="A19" s="32"/>
      <c r="B19" s="33"/>
      <c r="C19" s="34"/>
      <c r="D19" s="132"/>
      <c r="E19" s="33"/>
      <c r="F19" s="33"/>
      <c r="G19" s="33"/>
      <c r="H19" s="35"/>
      <c r="I19" s="36"/>
      <c r="J19" s="33"/>
      <c r="K19" s="36"/>
      <c r="L19" s="36"/>
      <c r="M19" s="37"/>
      <c r="N19" s="74" t="s">
        <v>45</v>
      </c>
      <c r="O19" s="103">
        <v>11243200</v>
      </c>
      <c r="P19" s="103">
        <v>5218630.68</v>
      </c>
      <c r="Q19" s="103">
        <v>46.415880000000001</v>
      </c>
      <c r="R19" s="12" t="s">
        <v>2</v>
      </c>
      <c r="S19" s="12"/>
      <c r="T19" s="11"/>
      <c r="U19" s="10"/>
      <c r="V19" s="3" t="s">
        <v>2</v>
      </c>
    </row>
    <row r="20" spans="1:22" ht="15" customHeight="1" x14ac:dyDescent="0.2">
      <c r="A20" s="32"/>
      <c r="B20" s="33"/>
      <c r="C20" s="34"/>
      <c r="D20" s="132"/>
      <c r="E20" s="33"/>
      <c r="F20" s="33"/>
      <c r="G20" s="33"/>
      <c r="H20" s="35"/>
      <c r="I20" s="36"/>
      <c r="J20" s="33"/>
      <c r="K20" s="36"/>
      <c r="L20" s="36"/>
      <c r="M20" s="37"/>
      <c r="N20" s="75" t="s">
        <v>46</v>
      </c>
      <c r="O20" s="103">
        <v>4038000</v>
      </c>
      <c r="P20" s="103">
        <v>0</v>
      </c>
      <c r="Q20" s="103">
        <v>0</v>
      </c>
      <c r="R20" s="12" t="s">
        <v>2</v>
      </c>
      <c r="S20" s="12"/>
      <c r="T20" s="11"/>
      <c r="U20" s="10"/>
      <c r="V20" s="3" t="s">
        <v>2</v>
      </c>
    </row>
    <row r="21" spans="1:22" ht="54" customHeight="1" thickBot="1" x14ac:dyDescent="0.25">
      <c r="A21" s="32"/>
      <c r="B21" s="33"/>
      <c r="C21" s="34"/>
      <c r="D21" s="132"/>
      <c r="E21" s="78"/>
      <c r="F21" s="78"/>
      <c r="G21" s="78"/>
      <c r="H21" s="79"/>
      <c r="I21" s="80"/>
      <c r="J21" s="78"/>
      <c r="K21" s="80"/>
      <c r="L21" s="80"/>
      <c r="M21" s="81"/>
      <c r="N21" s="76" t="s">
        <v>47</v>
      </c>
      <c r="O21" s="104">
        <v>10880700</v>
      </c>
      <c r="P21" s="104">
        <v>0</v>
      </c>
      <c r="Q21" s="104">
        <v>0</v>
      </c>
      <c r="R21" s="12" t="s">
        <v>2</v>
      </c>
      <c r="S21" s="12"/>
      <c r="T21" s="11"/>
      <c r="U21" s="10"/>
      <c r="V21" s="3" t="s">
        <v>2</v>
      </c>
    </row>
    <row r="22" spans="1:22" ht="35.25" customHeight="1" thickBot="1" x14ac:dyDescent="0.25">
      <c r="A22" s="32"/>
      <c r="B22" s="33"/>
      <c r="C22" s="34"/>
      <c r="D22" s="77">
        <v>7950400</v>
      </c>
      <c r="E22" s="61"/>
      <c r="F22" s="61"/>
      <c r="G22" s="61"/>
      <c r="H22" s="62"/>
      <c r="I22" s="57"/>
      <c r="J22" s="61"/>
      <c r="K22" s="57"/>
      <c r="L22" s="57"/>
      <c r="M22" s="63"/>
      <c r="N22" s="65" t="s">
        <v>48</v>
      </c>
      <c r="O22" s="101">
        <f>O24+O25+O26+O27+O28+O29</f>
        <v>737073728.47000003</v>
      </c>
      <c r="P22" s="101">
        <f t="shared" ref="P22:Q22" si="1">P24+P25+P26+P27+P28+P29</f>
        <v>87090636.680000007</v>
      </c>
      <c r="Q22" s="102">
        <f>P22/O22*100</f>
        <v>11.815729324769269</v>
      </c>
      <c r="R22" s="27"/>
      <c r="S22" s="12"/>
      <c r="T22" s="11"/>
      <c r="U22" s="10"/>
      <c r="V22" s="3"/>
    </row>
    <row r="23" spans="1:22" ht="18" customHeight="1" x14ac:dyDescent="0.2">
      <c r="A23" s="32"/>
      <c r="B23" s="33"/>
      <c r="C23" s="34"/>
      <c r="D23" s="112"/>
      <c r="E23" s="82"/>
      <c r="F23" s="82"/>
      <c r="G23" s="82"/>
      <c r="H23" s="83"/>
      <c r="I23" s="84"/>
      <c r="J23" s="82"/>
      <c r="K23" s="84"/>
      <c r="L23" s="84"/>
      <c r="M23" s="85"/>
      <c r="N23" s="109" t="s">
        <v>44</v>
      </c>
      <c r="O23" s="110"/>
      <c r="P23" s="110"/>
      <c r="Q23" s="111"/>
      <c r="R23" s="12"/>
      <c r="S23" s="12"/>
      <c r="T23" s="11"/>
      <c r="U23" s="10"/>
      <c r="V23" s="3"/>
    </row>
    <row r="24" spans="1:22" ht="15" customHeight="1" x14ac:dyDescent="0.2">
      <c r="A24" s="32"/>
      <c r="B24" s="33"/>
      <c r="C24" s="34"/>
      <c r="D24" s="113"/>
      <c r="E24" s="33"/>
      <c r="F24" s="33"/>
      <c r="G24" s="33"/>
      <c r="H24" s="35"/>
      <c r="I24" s="36"/>
      <c r="J24" s="33"/>
      <c r="K24" s="36"/>
      <c r="L24" s="36"/>
      <c r="M24" s="37"/>
      <c r="N24" s="74" t="s">
        <v>49</v>
      </c>
      <c r="O24" s="105">
        <v>36010570</v>
      </c>
      <c r="P24" s="105">
        <v>2269096.06</v>
      </c>
      <c r="Q24" s="105">
        <v>6.3011900000000001</v>
      </c>
      <c r="R24" s="12" t="s">
        <v>2</v>
      </c>
      <c r="S24" s="12"/>
      <c r="T24" s="11"/>
      <c r="U24" s="10"/>
      <c r="V24" s="3" t="s">
        <v>2</v>
      </c>
    </row>
    <row r="25" spans="1:22" ht="15" customHeight="1" x14ac:dyDescent="0.2">
      <c r="A25" s="32"/>
      <c r="B25" s="33"/>
      <c r="C25" s="34"/>
      <c r="D25" s="113"/>
      <c r="E25" s="33"/>
      <c r="F25" s="33"/>
      <c r="G25" s="33"/>
      <c r="H25" s="35"/>
      <c r="I25" s="36"/>
      <c r="J25" s="33"/>
      <c r="K25" s="36"/>
      <c r="L25" s="36"/>
      <c r="M25" s="37"/>
      <c r="N25" s="74" t="s">
        <v>50</v>
      </c>
      <c r="O25" s="105">
        <v>101905000</v>
      </c>
      <c r="P25" s="105">
        <v>0</v>
      </c>
      <c r="Q25" s="105">
        <v>0</v>
      </c>
      <c r="R25" s="12" t="s">
        <v>2</v>
      </c>
      <c r="S25" s="12"/>
      <c r="T25" s="11"/>
      <c r="U25" s="10"/>
      <c r="V25" s="3" t="s">
        <v>2</v>
      </c>
    </row>
    <row r="26" spans="1:22" ht="15" customHeight="1" x14ac:dyDescent="0.2">
      <c r="A26" s="32"/>
      <c r="B26" s="33"/>
      <c r="C26" s="34"/>
      <c r="D26" s="113"/>
      <c r="E26" s="33"/>
      <c r="F26" s="33"/>
      <c r="G26" s="33"/>
      <c r="H26" s="35"/>
      <c r="I26" s="36"/>
      <c r="J26" s="33"/>
      <c r="K26" s="36"/>
      <c r="L26" s="36"/>
      <c r="M26" s="37"/>
      <c r="N26" s="74" t="s">
        <v>51</v>
      </c>
      <c r="O26" s="105">
        <v>229624440.18000001</v>
      </c>
      <c r="P26" s="105">
        <v>59344422.329999998</v>
      </c>
      <c r="Q26" s="105">
        <v>25.84412</v>
      </c>
      <c r="R26" s="12" t="s">
        <v>2</v>
      </c>
      <c r="S26" s="12"/>
      <c r="T26" s="11"/>
      <c r="U26" s="10"/>
      <c r="V26" s="3" t="s">
        <v>2</v>
      </c>
    </row>
    <row r="27" spans="1:22" ht="15" customHeight="1" x14ac:dyDescent="0.2">
      <c r="A27" s="32"/>
      <c r="B27" s="33"/>
      <c r="C27" s="34"/>
      <c r="D27" s="113"/>
      <c r="E27" s="33"/>
      <c r="F27" s="33"/>
      <c r="G27" s="33"/>
      <c r="H27" s="35"/>
      <c r="I27" s="36"/>
      <c r="J27" s="33"/>
      <c r="K27" s="36"/>
      <c r="L27" s="36"/>
      <c r="M27" s="37"/>
      <c r="N27" s="76" t="s">
        <v>52</v>
      </c>
      <c r="O27" s="105">
        <v>10000000</v>
      </c>
      <c r="P27" s="105">
        <v>0</v>
      </c>
      <c r="Q27" s="105">
        <v>0</v>
      </c>
      <c r="R27" s="12" t="s">
        <v>2</v>
      </c>
      <c r="S27" s="12"/>
      <c r="T27" s="11"/>
      <c r="U27" s="10"/>
      <c r="V27" s="3" t="s">
        <v>2</v>
      </c>
    </row>
    <row r="28" spans="1:22" ht="25.5" customHeight="1" x14ac:dyDescent="0.2">
      <c r="A28" s="32"/>
      <c r="B28" s="33"/>
      <c r="C28" s="34"/>
      <c r="D28" s="113"/>
      <c r="E28" s="33"/>
      <c r="F28" s="33"/>
      <c r="G28" s="33"/>
      <c r="H28" s="35"/>
      <c r="I28" s="36"/>
      <c r="J28" s="33"/>
      <c r="K28" s="36"/>
      <c r="L28" s="36"/>
      <c r="M28" s="37"/>
      <c r="N28" s="74" t="s">
        <v>105</v>
      </c>
      <c r="O28" s="105">
        <v>31700000</v>
      </c>
      <c r="P28" s="105">
        <v>0</v>
      </c>
      <c r="Q28" s="105">
        <v>0</v>
      </c>
      <c r="R28" s="12" t="s">
        <v>2</v>
      </c>
      <c r="S28" s="12"/>
      <c r="T28" s="11"/>
      <c r="U28" s="10"/>
      <c r="V28" s="3" t="s">
        <v>2</v>
      </c>
    </row>
    <row r="29" spans="1:22" ht="15" customHeight="1" thickBot="1" x14ac:dyDescent="0.25">
      <c r="A29" s="32"/>
      <c r="B29" s="33"/>
      <c r="C29" s="34"/>
      <c r="D29" s="114"/>
      <c r="E29" s="78"/>
      <c r="F29" s="78"/>
      <c r="G29" s="78"/>
      <c r="H29" s="79"/>
      <c r="I29" s="80"/>
      <c r="J29" s="78"/>
      <c r="K29" s="80"/>
      <c r="L29" s="80"/>
      <c r="M29" s="81"/>
      <c r="N29" s="76" t="s">
        <v>53</v>
      </c>
      <c r="O29" s="106">
        <v>327833718.28999996</v>
      </c>
      <c r="P29" s="106">
        <v>25477118.289999999</v>
      </c>
      <c r="Q29" s="106">
        <v>7.77135</v>
      </c>
      <c r="R29" s="12" t="s">
        <v>2</v>
      </c>
      <c r="S29" s="12"/>
      <c r="T29" s="11"/>
      <c r="U29" s="10"/>
      <c r="V29" s="3" t="s">
        <v>2</v>
      </c>
    </row>
    <row r="30" spans="1:22" ht="32.25" customHeight="1" thickBot="1" x14ac:dyDescent="0.25">
      <c r="A30" s="32"/>
      <c r="B30" s="33"/>
      <c r="C30" s="34"/>
      <c r="D30" s="73">
        <v>7950500</v>
      </c>
      <c r="E30" s="54"/>
      <c r="F30" s="55"/>
      <c r="G30" s="55"/>
      <c r="H30" s="56"/>
      <c r="I30" s="57"/>
      <c r="J30" s="54"/>
      <c r="K30" s="58"/>
      <c r="L30" s="58"/>
      <c r="M30" s="59"/>
      <c r="N30" s="65" t="s">
        <v>54</v>
      </c>
      <c r="O30" s="101">
        <f>O32+O33+O34</f>
        <v>169207800</v>
      </c>
      <c r="P30" s="101">
        <f t="shared" ref="P30:Q30" si="2">P32+P33+P34</f>
        <v>995316.61</v>
      </c>
      <c r="Q30" s="101">
        <f>P30/O30*100</f>
        <v>0.58822147087782006</v>
      </c>
      <c r="R30" s="27"/>
      <c r="S30" s="12"/>
      <c r="T30" s="11"/>
      <c r="U30" s="10"/>
      <c r="V30" s="3"/>
    </row>
    <row r="31" spans="1:22" ht="15" customHeight="1" x14ac:dyDescent="0.2">
      <c r="A31" s="32"/>
      <c r="B31" s="33"/>
      <c r="C31" s="34"/>
      <c r="D31" s="112"/>
      <c r="E31" s="82"/>
      <c r="F31" s="82"/>
      <c r="G31" s="82"/>
      <c r="H31" s="83"/>
      <c r="I31" s="84"/>
      <c r="J31" s="82"/>
      <c r="K31" s="84"/>
      <c r="L31" s="84"/>
      <c r="M31" s="85"/>
      <c r="N31" s="109" t="s">
        <v>44</v>
      </c>
      <c r="O31" s="110"/>
      <c r="P31" s="110"/>
      <c r="Q31" s="111"/>
      <c r="R31" s="12"/>
      <c r="S31" s="12"/>
      <c r="T31" s="11"/>
      <c r="U31" s="10"/>
      <c r="V31" s="3"/>
    </row>
    <row r="32" spans="1:22" ht="15" customHeight="1" x14ac:dyDescent="0.2">
      <c r="A32" s="32"/>
      <c r="B32" s="33"/>
      <c r="C32" s="34"/>
      <c r="D32" s="113"/>
      <c r="E32" s="33"/>
      <c r="F32" s="33"/>
      <c r="G32" s="33"/>
      <c r="H32" s="35"/>
      <c r="I32" s="36"/>
      <c r="J32" s="33"/>
      <c r="K32" s="36"/>
      <c r="L32" s="36"/>
      <c r="M32" s="37"/>
      <c r="N32" s="74" t="s">
        <v>55</v>
      </c>
      <c r="O32" s="105">
        <v>163758800</v>
      </c>
      <c r="P32" s="105">
        <v>995316.61</v>
      </c>
      <c r="Q32" s="105">
        <v>0.60779000000000005</v>
      </c>
      <c r="R32" s="12" t="s">
        <v>2</v>
      </c>
      <c r="S32" s="12"/>
      <c r="T32" s="11"/>
      <c r="U32" s="10"/>
      <c r="V32" s="3" t="s">
        <v>2</v>
      </c>
    </row>
    <row r="33" spans="1:22" ht="15" customHeight="1" x14ac:dyDescent="0.2">
      <c r="A33" s="32"/>
      <c r="B33" s="33"/>
      <c r="C33" s="34"/>
      <c r="D33" s="113"/>
      <c r="E33" s="33"/>
      <c r="F33" s="33"/>
      <c r="G33" s="33"/>
      <c r="H33" s="35"/>
      <c r="I33" s="36"/>
      <c r="J33" s="33"/>
      <c r="K33" s="36"/>
      <c r="L33" s="36"/>
      <c r="M33" s="37"/>
      <c r="N33" s="75" t="s">
        <v>56</v>
      </c>
      <c r="O33" s="105">
        <v>2350000</v>
      </c>
      <c r="P33" s="105">
        <v>0</v>
      </c>
      <c r="Q33" s="105">
        <v>0</v>
      </c>
      <c r="R33" s="12" t="s">
        <v>2</v>
      </c>
      <c r="S33" s="12"/>
      <c r="T33" s="11"/>
      <c r="U33" s="10"/>
      <c r="V33" s="3" t="s">
        <v>2</v>
      </c>
    </row>
    <row r="34" spans="1:22" ht="15" customHeight="1" thickBot="1" x14ac:dyDescent="0.25">
      <c r="A34" s="32"/>
      <c r="B34" s="33"/>
      <c r="C34" s="34"/>
      <c r="D34" s="114"/>
      <c r="E34" s="78"/>
      <c r="F34" s="78"/>
      <c r="G34" s="78"/>
      <c r="H34" s="79"/>
      <c r="I34" s="80"/>
      <c r="J34" s="78"/>
      <c r="K34" s="80"/>
      <c r="L34" s="80"/>
      <c r="M34" s="81"/>
      <c r="N34" s="76" t="s">
        <v>57</v>
      </c>
      <c r="O34" s="106">
        <v>3099000</v>
      </c>
      <c r="P34" s="106">
        <v>0</v>
      </c>
      <c r="Q34" s="106">
        <v>0</v>
      </c>
      <c r="R34" s="12" t="s">
        <v>2</v>
      </c>
      <c r="S34" s="12"/>
      <c r="T34" s="11"/>
      <c r="U34" s="10"/>
      <c r="V34" s="3" t="s">
        <v>2</v>
      </c>
    </row>
    <row r="35" spans="1:22" ht="27.75" customHeight="1" thickBot="1" x14ac:dyDescent="0.25">
      <c r="A35" s="32"/>
      <c r="B35" s="33"/>
      <c r="C35" s="34"/>
      <c r="D35" s="53" t="s">
        <v>58</v>
      </c>
      <c r="E35" s="54"/>
      <c r="F35" s="55"/>
      <c r="G35" s="55"/>
      <c r="H35" s="56"/>
      <c r="I35" s="57"/>
      <c r="J35" s="54"/>
      <c r="K35" s="58"/>
      <c r="L35" s="58"/>
      <c r="M35" s="59"/>
      <c r="N35" s="65" t="s">
        <v>59</v>
      </c>
      <c r="O35" s="101">
        <v>4635000</v>
      </c>
      <c r="P35" s="101">
        <v>1392660.67</v>
      </c>
      <c r="Q35" s="102">
        <v>30.046620000000001</v>
      </c>
      <c r="R35" s="27" t="s">
        <v>2</v>
      </c>
      <c r="S35" s="12"/>
      <c r="T35" s="11"/>
      <c r="U35" s="10"/>
      <c r="V35" s="3" t="s">
        <v>2</v>
      </c>
    </row>
    <row r="36" spans="1:22" ht="27" customHeight="1" thickBot="1" x14ac:dyDescent="0.25">
      <c r="A36" s="32"/>
      <c r="B36" s="33"/>
      <c r="C36" s="34"/>
      <c r="D36" s="86" t="s">
        <v>60</v>
      </c>
      <c r="E36" s="87"/>
      <c r="F36" s="88"/>
      <c r="G36" s="88"/>
      <c r="H36" s="89"/>
      <c r="I36" s="90"/>
      <c r="J36" s="87"/>
      <c r="K36" s="91"/>
      <c r="L36" s="91"/>
      <c r="M36" s="92"/>
      <c r="N36" s="93" t="s">
        <v>61</v>
      </c>
      <c r="O36" s="107">
        <v>22830000</v>
      </c>
      <c r="P36" s="107">
        <v>13289466.939999999</v>
      </c>
      <c r="Q36" s="107">
        <v>58.210540000000002</v>
      </c>
      <c r="R36" s="12" t="s">
        <v>2</v>
      </c>
      <c r="S36" s="12"/>
      <c r="T36" s="11"/>
      <c r="U36" s="10"/>
      <c r="V36" s="3" t="s">
        <v>2</v>
      </c>
    </row>
    <row r="37" spans="1:22" ht="52.5" customHeight="1" thickBot="1" x14ac:dyDescent="0.25">
      <c r="A37" s="32"/>
      <c r="B37" s="33"/>
      <c r="C37" s="34"/>
      <c r="D37" s="53" t="s">
        <v>62</v>
      </c>
      <c r="E37" s="54"/>
      <c r="F37" s="55"/>
      <c r="G37" s="55"/>
      <c r="H37" s="56"/>
      <c r="I37" s="57"/>
      <c r="J37" s="54"/>
      <c r="K37" s="58"/>
      <c r="L37" s="58"/>
      <c r="M37" s="59"/>
      <c r="N37" s="66" t="s">
        <v>63</v>
      </c>
      <c r="O37" s="101">
        <v>42972000</v>
      </c>
      <c r="P37" s="101">
        <v>10770370.32</v>
      </c>
      <c r="Q37" s="102">
        <v>25.063690000000001</v>
      </c>
      <c r="R37" s="27" t="s">
        <v>2</v>
      </c>
      <c r="S37" s="12"/>
      <c r="T37" s="11"/>
      <c r="U37" s="10"/>
      <c r="V37" s="3" t="s">
        <v>2</v>
      </c>
    </row>
    <row r="38" spans="1:22" ht="53.25" customHeight="1" thickBot="1" x14ac:dyDescent="0.25">
      <c r="A38" s="32"/>
      <c r="B38" s="33"/>
      <c r="C38" s="34"/>
      <c r="D38" s="53" t="s">
        <v>64</v>
      </c>
      <c r="E38" s="61"/>
      <c r="F38" s="61"/>
      <c r="G38" s="61"/>
      <c r="H38" s="62"/>
      <c r="I38" s="57"/>
      <c r="J38" s="61"/>
      <c r="K38" s="57"/>
      <c r="L38" s="57"/>
      <c r="M38" s="63"/>
      <c r="N38" s="65" t="s">
        <v>65</v>
      </c>
      <c r="O38" s="101">
        <v>6301000</v>
      </c>
      <c r="P38" s="101">
        <v>3129079</v>
      </c>
      <c r="Q38" s="102">
        <v>49.660040000000002</v>
      </c>
      <c r="R38" s="27" t="s">
        <v>2</v>
      </c>
      <c r="S38" s="12"/>
      <c r="T38" s="11"/>
      <c r="U38" s="10"/>
      <c r="V38" s="3" t="s">
        <v>2</v>
      </c>
    </row>
    <row r="39" spans="1:22" ht="31.5" customHeight="1" thickBot="1" x14ac:dyDescent="0.25">
      <c r="A39" s="32"/>
      <c r="B39" s="33"/>
      <c r="C39" s="34"/>
      <c r="D39" s="53" t="s">
        <v>66</v>
      </c>
      <c r="E39" s="61"/>
      <c r="F39" s="61"/>
      <c r="G39" s="61"/>
      <c r="H39" s="62"/>
      <c r="I39" s="57"/>
      <c r="J39" s="61"/>
      <c r="K39" s="57"/>
      <c r="L39" s="57"/>
      <c r="M39" s="63"/>
      <c r="N39" s="65" t="s">
        <v>67</v>
      </c>
      <c r="O39" s="101">
        <v>363610000</v>
      </c>
      <c r="P39" s="101">
        <v>104978228.33</v>
      </c>
      <c r="Q39" s="102">
        <v>28.871110000000002</v>
      </c>
      <c r="R39" s="27" t="s">
        <v>2</v>
      </c>
      <c r="S39" s="12"/>
      <c r="T39" s="11"/>
      <c r="U39" s="10"/>
      <c r="V39" s="3" t="s">
        <v>2</v>
      </c>
    </row>
    <row r="40" spans="1:22" ht="27" customHeight="1" thickBot="1" x14ac:dyDescent="0.25">
      <c r="A40" s="32"/>
      <c r="B40" s="33"/>
      <c r="C40" s="34"/>
      <c r="D40" s="53" t="s">
        <v>68</v>
      </c>
      <c r="E40" s="54"/>
      <c r="F40" s="55"/>
      <c r="G40" s="55"/>
      <c r="H40" s="56"/>
      <c r="I40" s="57"/>
      <c r="J40" s="54"/>
      <c r="K40" s="58"/>
      <c r="L40" s="58"/>
      <c r="M40" s="59"/>
      <c r="N40" s="66" t="s">
        <v>69</v>
      </c>
      <c r="O40" s="101">
        <v>95850300</v>
      </c>
      <c r="P40" s="101">
        <v>22070327.949999999</v>
      </c>
      <c r="Q40" s="102">
        <v>23.025829999999999</v>
      </c>
      <c r="R40" s="27" t="s">
        <v>2</v>
      </c>
      <c r="S40" s="12"/>
      <c r="T40" s="11"/>
      <c r="U40" s="10"/>
      <c r="V40" s="3" t="s">
        <v>2</v>
      </c>
    </row>
    <row r="41" spans="1:22" ht="32.25" customHeight="1" thickBot="1" x14ac:dyDescent="0.25">
      <c r="A41" s="32"/>
      <c r="B41" s="33"/>
      <c r="C41" s="34"/>
      <c r="D41" s="53" t="s">
        <v>70</v>
      </c>
      <c r="E41" s="54"/>
      <c r="F41" s="55"/>
      <c r="G41" s="55"/>
      <c r="H41" s="56"/>
      <c r="I41" s="57"/>
      <c r="J41" s="54"/>
      <c r="K41" s="58"/>
      <c r="L41" s="58"/>
      <c r="M41" s="59"/>
      <c r="N41" s="66" t="s">
        <v>71</v>
      </c>
      <c r="O41" s="101">
        <v>8860000</v>
      </c>
      <c r="P41" s="101">
        <v>150000</v>
      </c>
      <c r="Q41" s="102">
        <v>1.6930000000000001</v>
      </c>
      <c r="R41" s="27" t="s">
        <v>2</v>
      </c>
      <c r="S41" s="12"/>
      <c r="T41" s="11"/>
      <c r="U41" s="10"/>
      <c r="V41" s="3" t="s">
        <v>2</v>
      </c>
    </row>
    <row r="42" spans="1:22" ht="54.75" customHeight="1" thickBot="1" x14ac:dyDescent="0.25">
      <c r="A42" s="32"/>
      <c r="B42" s="33"/>
      <c r="C42" s="34"/>
      <c r="D42" s="53" t="s">
        <v>72</v>
      </c>
      <c r="E42" s="54"/>
      <c r="F42" s="55"/>
      <c r="G42" s="55"/>
      <c r="H42" s="56"/>
      <c r="I42" s="57"/>
      <c r="J42" s="54"/>
      <c r="K42" s="58"/>
      <c r="L42" s="58"/>
      <c r="M42" s="59"/>
      <c r="N42" s="66" t="s">
        <v>73</v>
      </c>
      <c r="O42" s="101">
        <v>200000000</v>
      </c>
      <c r="P42" s="101">
        <v>122157300.68000001</v>
      </c>
      <c r="Q42" s="102">
        <v>61.078650000000003</v>
      </c>
      <c r="R42" s="27" t="s">
        <v>2</v>
      </c>
      <c r="S42" s="12"/>
      <c r="T42" s="11"/>
      <c r="U42" s="10"/>
      <c r="V42" s="3" t="s">
        <v>2</v>
      </c>
    </row>
    <row r="43" spans="1:22" ht="38.25" customHeight="1" thickBot="1" x14ac:dyDescent="0.25">
      <c r="A43" s="32"/>
      <c r="B43" s="33"/>
      <c r="C43" s="34"/>
      <c r="D43" s="53" t="s">
        <v>74</v>
      </c>
      <c r="E43" s="54"/>
      <c r="F43" s="55"/>
      <c r="G43" s="55"/>
      <c r="H43" s="56"/>
      <c r="I43" s="57"/>
      <c r="J43" s="54"/>
      <c r="K43" s="58"/>
      <c r="L43" s="58"/>
      <c r="M43" s="59"/>
      <c r="N43" s="66" t="s">
        <v>75</v>
      </c>
      <c r="O43" s="101">
        <v>4000000</v>
      </c>
      <c r="P43" s="101">
        <v>0</v>
      </c>
      <c r="Q43" s="102">
        <v>0</v>
      </c>
      <c r="R43" s="27" t="s">
        <v>2</v>
      </c>
      <c r="S43" s="12"/>
      <c r="T43" s="11"/>
      <c r="U43" s="10"/>
      <c r="V43" s="3" t="s">
        <v>2</v>
      </c>
    </row>
    <row r="44" spans="1:22" ht="43.5" customHeight="1" thickBot="1" x14ac:dyDescent="0.25">
      <c r="A44" s="32"/>
      <c r="B44" s="33"/>
      <c r="C44" s="34"/>
      <c r="D44" s="53" t="s">
        <v>76</v>
      </c>
      <c r="E44" s="54"/>
      <c r="F44" s="55"/>
      <c r="G44" s="55"/>
      <c r="H44" s="56"/>
      <c r="I44" s="57"/>
      <c r="J44" s="54"/>
      <c r="K44" s="58"/>
      <c r="L44" s="58"/>
      <c r="M44" s="59"/>
      <c r="N44" s="66" t="s">
        <v>77</v>
      </c>
      <c r="O44" s="101">
        <v>101957600</v>
      </c>
      <c r="P44" s="101">
        <v>24740474.170000002</v>
      </c>
      <c r="Q44" s="102">
        <v>24.265450000000001</v>
      </c>
      <c r="R44" s="27" t="s">
        <v>2</v>
      </c>
      <c r="S44" s="12"/>
      <c r="T44" s="11"/>
      <c r="U44" s="10"/>
      <c r="V44" s="3" t="s">
        <v>2</v>
      </c>
    </row>
    <row r="45" spans="1:22" ht="42.75" customHeight="1" thickBot="1" x14ac:dyDescent="0.25">
      <c r="A45" s="32"/>
      <c r="B45" s="33"/>
      <c r="C45" s="34"/>
      <c r="D45" s="53" t="s">
        <v>78</v>
      </c>
      <c r="E45" s="54"/>
      <c r="F45" s="55"/>
      <c r="G45" s="55"/>
      <c r="H45" s="56"/>
      <c r="I45" s="57"/>
      <c r="J45" s="54"/>
      <c r="K45" s="58"/>
      <c r="L45" s="58"/>
      <c r="M45" s="59"/>
      <c r="N45" s="66" t="s">
        <v>79</v>
      </c>
      <c r="O45" s="101">
        <v>113740000</v>
      </c>
      <c r="P45" s="101">
        <v>0</v>
      </c>
      <c r="Q45" s="102">
        <v>0</v>
      </c>
      <c r="R45" s="27" t="s">
        <v>2</v>
      </c>
      <c r="S45" s="12"/>
      <c r="T45" s="11"/>
      <c r="U45" s="10"/>
      <c r="V45" s="3" t="s">
        <v>2</v>
      </c>
    </row>
    <row r="46" spans="1:22" ht="54.75" customHeight="1" thickBot="1" x14ac:dyDescent="0.25">
      <c r="A46" s="32"/>
      <c r="B46" s="33"/>
      <c r="C46" s="34"/>
      <c r="D46" s="53" t="s">
        <v>80</v>
      </c>
      <c r="E46" s="54"/>
      <c r="F46" s="55"/>
      <c r="G46" s="55"/>
      <c r="H46" s="56"/>
      <c r="I46" s="57"/>
      <c r="J46" s="54"/>
      <c r="K46" s="58"/>
      <c r="L46" s="58"/>
      <c r="M46" s="59"/>
      <c r="N46" s="66" t="s">
        <v>81</v>
      </c>
      <c r="O46" s="101">
        <v>8133100</v>
      </c>
      <c r="P46" s="101">
        <v>1534204</v>
      </c>
      <c r="Q46" s="102">
        <v>18.863710000000001</v>
      </c>
      <c r="R46" s="27" t="s">
        <v>2</v>
      </c>
      <c r="S46" s="12"/>
      <c r="T46" s="11"/>
      <c r="U46" s="10"/>
      <c r="V46" s="3" t="s">
        <v>2</v>
      </c>
    </row>
    <row r="47" spans="1:22" ht="51.75" customHeight="1" thickBot="1" x14ac:dyDescent="0.25">
      <c r="A47" s="32"/>
      <c r="B47" s="33"/>
      <c r="C47" s="34"/>
      <c r="D47" s="53" t="s">
        <v>83</v>
      </c>
      <c r="E47" s="54"/>
      <c r="F47" s="55"/>
      <c r="G47" s="55"/>
      <c r="H47" s="56"/>
      <c r="I47" s="57"/>
      <c r="J47" s="54"/>
      <c r="K47" s="58"/>
      <c r="L47" s="58"/>
      <c r="M47" s="59"/>
      <c r="N47" s="66" t="s">
        <v>82</v>
      </c>
      <c r="O47" s="101">
        <v>89754200</v>
      </c>
      <c r="P47" s="101">
        <v>10870000</v>
      </c>
      <c r="Q47" s="102">
        <v>12.110849999999999</v>
      </c>
      <c r="R47" s="27" t="s">
        <v>2</v>
      </c>
      <c r="S47" s="12"/>
      <c r="T47" s="11"/>
      <c r="U47" s="10"/>
      <c r="V47" s="3" t="s">
        <v>2</v>
      </c>
    </row>
    <row r="48" spans="1:22" ht="41.25" customHeight="1" thickBot="1" x14ac:dyDescent="0.25">
      <c r="A48" s="32"/>
      <c r="B48" s="33"/>
      <c r="C48" s="34"/>
      <c r="D48" s="53" t="s">
        <v>84</v>
      </c>
      <c r="E48" s="54"/>
      <c r="F48" s="55"/>
      <c r="G48" s="55"/>
      <c r="H48" s="56"/>
      <c r="I48" s="57"/>
      <c r="J48" s="54"/>
      <c r="K48" s="58"/>
      <c r="L48" s="58"/>
      <c r="M48" s="59"/>
      <c r="N48" s="66" t="s">
        <v>85</v>
      </c>
      <c r="O48" s="101">
        <v>2953900</v>
      </c>
      <c r="P48" s="101">
        <v>322000</v>
      </c>
      <c r="Q48" s="102">
        <v>10.900840000000001</v>
      </c>
      <c r="R48" s="27" t="s">
        <v>2</v>
      </c>
      <c r="S48" s="12"/>
      <c r="T48" s="11"/>
      <c r="U48" s="10"/>
      <c r="V48" s="3" t="s">
        <v>2</v>
      </c>
    </row>
    <row r="49" spans="1:22" ht="34.5" customHeight="1" thickBot="1" x14ac:dyDescent="0.25">
      <c r="A49" s="32"/>
      <c r="B49" s="33"/>
      <c r="C49" s="34"/>
      <c r="D49" s="53" t="s">
        <v>86</v>
      </c>
      <c r="E49" s="61"/>
      <c r="F49" s="61"/>
      <c r="G49" s="61"/>
      <c r="H49" s="62"/>
      <c r="I49" s="57"/>
      <c r="J49" s="61"/>
      <c r="K49" s="57"/>
      <c r="L49" s="57"/>
      <c r="M49" s="63"/>
      <c r="N49" s="65" t="s">
        <v>87</v>
      </c>
      <c r="O49" s="101">
        <v>14810100</v>
      </c>
      <c r="P49" s="101">
        <v>11880000</v>
      </c>
      <c r="Q49" s="102">
        <v>80.215530000000001</v>
      </c>
      <c r="R49" s="27" t="s">
        <v>2</v>
      </c>
      <c r="S49" s="12"/>
      <c r="T49" s="11"/>
      <c r="U49" s="10"/>
      <c r="V49" s="3" t="s">
        <v>2</v>
      </c>
    </row>
    <row r="50" spans="1:22" ht="42.75" customHeight="1" thickBot="1" x14ac:dyDescent="0.25">
      <c r="A50" s="32"/>
      <c r="B50" s="33"/>
      <c r="C50" s="34"/>
      <c r="D50" s="53" t="s">
        <v>88</v>
      </c>
      <c r="E50" s="54"/>
      <c r="F50" s="55"/>
      <c r="G50" s="55"/>
      <c r="H50" s="56"/>
      <c r="I50" s="57"/>
      <c r="J50" s="54"/>
      <c r="K50" s="58"/>
      <c r="L50" s="58"/>
      <c r="M50" s="59"/>
      <c r="N50" s="66" t="s">
        <v>89</v>
      </c>
      <c r="O50" s="101">
        <v>95553600</v>
      </c>
      <c r="P50" s="101">
        <v>31523644.539999999</v>
      </c>
      <c r="Q50" s="102">
        <v>32.990540000000003</v>
      </c>
      <c r="R50" s="27" t="s">
        <v>2</v>
      </c>
      <c r="S50" s="12"/>
      <c r="T50" s="11"/>
      <c r="U50" s="10"/>
      <c r="V50" s="3" t="s">
        <v>2</v>
      </c>
    </row>
    <row r="51" spans="1:22" ht="42" customHeight="1" thickBot="1" x14ac:dyDescent="0.25">
      <c r="A51" s="32"/>
      <c r="B51" s="33"/>
      <c r="C51" s="34"/>
      <c r="D51" s="53" t="s">
        <v>90</v>
      </c>
      <c r="E51" s="54"/>
      <c r="F51" s="55"/>
      <c r="G51" s="55"/>
      <c r="H51" s="56"/>
      <c r="I51" s="57"/>
      <c r="J51" s="54"/>
      <c r="K51" s="58"/>
      <c r="L51" s="58"/>
      <c r="M51" s="59"/>
      <c r="N51" s="66" t="s">
        <v>91</v>
      </c>
      <c r="O51" s="101">
        <v>77614264</v>
      </c>
      <c r="P51" s="101">
        <v>21446739.899999999</v>
      </c>
      <c r="Q51" s="102">
        <v>27.632470000000001</v>
      </c>
      <c r="R51" s="27" t="s">
        <v>2</v>
      </c>
      <c r="S51" s="12"/>
      <c r="T51" s="11"/>
      <c r="U51" s="10"/>
      <c r="V51" s="3" t="s">
        <v>2</v>
      </c>
    </row>
    <row r="52" spans="1:22" ht="48.75" customHeight="1" thickBot="1" x14ac:dyDescent="0.25">
      <c r="A52" s="32"/>
      <c r="B52" s="33"/>
      <c r="C52" s="34"/>
      <c r="D52" s="53" t="s">
        <v>92</v>
      </c>
      <c r="E52" s="54"/>
      <c r="F52" s="55"/>
      <c r="G52" s="55"/>
      <c r="H52" s="56"/>
      <c r="I52" s="57"/>
      <c r="J52" s="54"/>
      <c r="K52" s="58"/>
      <c r="L52" s="58"/>
      <c r="M52" s="59"/>
      <c r="N52" s="66" t="s">
        <v>93</v>
      </c>
      <c r="O52" s="101">
        <v>84837200</v>
      </c>
      <c r="P52" s="101">
        <v>23375173.190000001</v>
      </c>
      <c r="Q52" s="102">
        <v>27.552980000000002</v>
      </c>
      <c r="R52" s="27" t="s">
        <v>2</v>
      </c>
      <c r="S52" s="12"/>
      <c r="T52" s="11"/>
      <c r="U52" s="10"/>
      <c r="V52" s="3" t="s">
        <v>2</v>
      </c>
    </row>
    <row r="53" spans="1:22" ht="43.5" customHeight="1" thickBot="1" x14ac:dyDescent="0.25">
      <c r="A53" s="32"/>
      <c r="B53" s="33"/>
      <c r="C53" s="34"/>
      <c r="D53" s="53" t="s">
        <v>94</v>
      </c>
      <c r="E53" s="54"/>
      <c r="F53" s="55"/>
      <c r="G53" s="55"/>
      <c r="H53" s="56"/>
      <c r="I53" s="57"/>
      <c r="J53" s="54"/>
      <c r="K53" s="58"/>
      <c r="L53" s="58"/>
      <c r="M53" s="59"/>
      <c r="N53" s="66" t="s">
        <v>95</v>
      </c>
      <c r="O53" s="101">
        <v>185426000</v>
      </c>
      <c r="P53" s="101">
        <v>49717557.439999998</v>
      </c>
      <c r="Q53" s="102">
        <v>26.812609999999999</v>
      </c>
      <c r="R53" s="27" t="s">
        <v>2</v>
      </c>
      <c r="S53" s="12"/>
      <c r="T53" s="11"/>
      <c r="U53" s="10"/>
      <c r="V53" s="3" t="s">
        <v>2</v>
      </c>
    </row>
    <row r="54" spans="1:22" ht="43.5" customHeight="1" thickBot="1" x14ac:dyDescent="0.25">
      <c r="A54" s="32"/>
      <c r="B54" s="33"/>
      <c r="C54" s="34"/>
      <c r="D54" s="53" t="s">
        <v>96</v>
      </c>
      <c r="E54" s="54"/>
      <c r="F54" s="55"/>
      <c r="G54" s="55"/>
      <c r="H54" s="56"/>
      <c r="I54" s="57"/>
      <c r="J54" s="54"/>
      <c r="K54" s="58"/>
      <c r="L54" s="58"/>
      <c r="M54" s="59"/>
      <c r="N54" s="66" t="s">
        <v>97</v>
      </c>
      <c r="O54" s="101">
        <v>3900000</v>
      </c>
      <c r="P54" s="101">
        <v>195875</v>
      </c>
      <c r="Q54" s="102">
        <v>5.0224399999999996</v>
      </c>
      <c r="R54" s="27" t="s">
        <v>2</v>
      </c>
      <c r="S54" s="12"/>
      <c r="T54" s="11"/>
      <c r="U54" s="10"/>
      <c r="V54" s="3" t="s">
        <v>2</v>
      </c>
    </row>
    <row r="55" spans="1:22" ht="40.5" customHeight="1" thickBot="1" x14ac:dyDescent="0.25">
      <c r="A55" s="32"/>
      <c r="B55" s="33"/>
      <c r="C55" s="34"/>
      <c r="D55" s="53" t="s">
        <v>98</v>
      </c>
      <c r="E55" s="54"/>
      <c r="F55" s="55"/>
      <c r="G55" s="55"/>
      <c r="H55" s="56"/>
      <c r="I55" s="57"/>
      <c r="J55" s="54"/>
      <c r="K55" s="58"/>
      <c r="L55" s="58"/>
      <c r="M55" s="59"/>
      <c r="N55" s="94" t="s">
        <v>103</v>
      </c>
      <c r="O55" s="101">
        <v>1000000</v>
      </c>
      <c r="P55" s="101">
        <v>0</v>
      </c>
      <c r="Q55" s="102">
        <v>0</v>
      </c>
      <c r="R55" s="27" t="s">
        <v>2</v>
      </c>
      <c r="S55" s="12"/>
      <c r="T55" s="11"/>
      <c r="U55" s="10"/>
      <c r="V55" s="3" t="s">
        <v>2</v>
      </c>
    </row>
    <row r="56" spans="1:22" ht="32.25" customHeight="1" thickBot="1" x14ac:dyDescent="0.25">
      <c r="A56" s="32"/>
      <c r="B56" s="33"/>
      <c r="C56" s="34"/>
      <c r="D56" s="53" t="s">
        <v>99</v>
      </c>
      <c r="E56" s="54"/>
      <c r="F56" s="55"/>
      <c r="G56" s="55"/>
      <c r="H56" s="56"/>
      <c r="I56" s="57"/>
      <c r="J56" s="54"/>
      <c r="K56" s="58"/>
      <c r="L56" s="58"/>
      <c r="M56" s="59"/>
      <c r="N56" s="66" t="s">
        <v>100</v>
      </c>
      <c r="O56" s="101">
        <v>200000000</v>
      </c>
      <c r="P56" s="101">
        <v>100138289.76000001</v>
      </c>
      <c r="Q56" s="102">
        <v>50.069139999999997</v>
      </c>
      <c r="R56" s="27" t="s">
        <v>2</v>
      </c>
      <c r="S56" s="12"/>
      <c r="T56" s="11"/>
      <c r="U56" s="10"/>
      <c r="V56" s="3" t="s">
        <v>2</v>
      </c>
    </row>
    <row r="57" spans="1:22" ht="54.75" customHeight="1" thickBot="1" x14ac:dyDescent="0.25">
      <c r="A57" s="32" t="s">
        <v>4</v>
      </c>
      <c r="B57" s="33"/>
      <c r="C57" s="34"/>
      <c r="D57" s="73">
        <v>7960900</v>
      </c>
      <c r="E57" s="95"/>
      <c r="F57" s="95"/>
      <c r="G57" s="95"/>
      <c r="H57" s="96"/>
      <c r="I57" s="97"/>
      <c r="J57" s="95"/>
      <c r="K57" s="97"/>
      <c r="L57" s="97"/>
      <c r="M57" s="98"/>
      <c r="N57" s="99" t="s">
        <v>101</v>
      </c>
      <c r="O57" s="101">
        <v>8206000</v>
      </c>
      <c r="P57" s="101">
        <v>0</v>
      </c>
      <c r="Q57" s="102">
        <v>0</v>
      </c>
      <c r="R57" s="27" t="s">
        <v>2</v>
      </c>
      <c r="S57" s="12"/>
      <c r="T57" s="11"/>
      <c r="U57" s="10"/>
      <c r="V57" s="3" t="s">
        <v>2</v>
      </c>
    </row>
    <row r="58" spans="1:22" ht="33.75" customHeight="1" thickBot="1" x14ac:dyDescent="0.25">
      <c r="A58" s="38" t="s">
        <v>3</v>
      </c>
      <c r="B58" s="31"/>
      <c r="C58" s="31"/>
      <c r="D58" s="115" t="s">
        <v>102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7"/>
      <c r="O58" s="108">
        <f>O13+O14+O15+O16+O17+O22+O30+O35+O36+O37+O38+O39+O40+O41+O42+O43+O44+O45+O46+O47+O48+O49+O50+O51+O52+O53+O54+O55+O56+O57</f>
        <v>2985269956.9200001</v>
      </c>
      <c r="P58" s="108">
        <f>P13+P14+P15+P16+P17+P22+P30+P35+P36+P37+P38+P39+P40+P41+P42+P43+P44+P45+P46+P47+P48+P49+P50+P51+P52+P53+P54+P55+P56+P57</f>
        <v>714515568.70000005</v>
      </c>
      <c r="Q58" s="108">
        <v>23.93</v>
      </c>
      <c r="R58" s="9" t="s">
        <v>2</v>
      </c>
      <c r="S58" s="9"/>
      <c r="T58" s="8"/>
      <c r="U58" s="7"/>
      <c r="V58" s="6" t="s">
        <v>2</v>
      </c>
    </row>
    <row r="59" spans="1:22" ht="11.25" customHeight="1" x14ac:dyDescent="0.2">
      <c r="A59" s="5"/>
      <c r="B59" s="4"/>
      <c r="C59" s="4" t="s">
        <v>1</v>
      </c>
      <c r="D59" s="4"/>
      <c r="E59" s="4"/>
      <c r="F59" s="4"/>
      <c r="G59" s="4"/>
      <c r="H59" s="4"/>
      <c r="I59" s="4"/>
      <c r="J59" s="2"/>
      <c r="K59" s="4" t="s">
        <v>0</v>
      </c>
      <c r="L59" s="4"/>
      <c r="M59" s="2"/>
      <c r="N59" s="2"/>
      <c r="O59" s="2"/>
      <c r="P59" s="2"/>
      <c r="Q59" s="2"/>
      <c r="R59" s="2"/>
      <c r="S59" s="2"/>
      <c r="T59" s="2"/>
      <c r="U59" s="2"/>
      <c r="V59" s="2"/>
    </row>
  </sheetData>
  <mergeCells count="14">
    <mergeCell ref="D4:Q4"/>
    <mergeCell ref="D3:Q3"/>
    <mergeCell ref="N18:Q18"/>
    <mergeCell ref="D18:D21"/>
    <mergeCell ref="N23:Q23"/>
    <mergeCell ref="D23:D29"/>
    <mergeCell ref="N31:Q31"/>
    <mergeCell ref="D31:D34"/>
    <mergeCell ref="D58:N58"/>
    <mergeCell ref="Q9:Q12"/>
    <mergeCell ref="N9:N12"/>
    <mergeCell ref="D9:D12"/>
    <mergeCell ref="O9:O12"/>
    <mergeCell ref="P9:P12"/>
  </mergeCells>
  <pageMargins left="0.19685039370078741" right="0.19685039370078741" top="0.39370078740157483" bottom="0.19685039370078741" header="0.19685039370078741" footer="0.19685039370078741"/>
  <pageSetup scale="87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1-ое полугодие 13</vt:lpstr>
      <vt:lpstr>'Исполнение за 1-ое полугодие 13'!Заголовки_для_печати</vt:lpstr>
      <vt:lpstr>'Исполнение за 1-ое полугодие 13'!Область_печати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Волошина</cp:lastModifiedBy>
  <cp:lastPrinted>2014-01-15T10:48:18Z</cp:lastPrinted>
  <dcterms:created xsi:type="dcterms:W3CDTF">2014-01-15T10:41:59Z</dcterms:created>
  <dcterms:modified xsi:type="dcterms:W3CDTF">2014-01-21T12:00:30Z</dcterms:modified>
</cp:coreProperties>
</file>